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DI\Documents\CMAS NADD1\Corso P1 CMAS (OWD)\03) Schede di gestione e valutazione\"/>
    </mc:Choice>
  </mc:AlternateContent>
  <xr:revisionPtr revIDLastSave="0" documentId="13_ncr:1_{392472CE-15C0-453E-B630-A883945551A6}" xr6:coauthVersionLast="28" xr6:coauthVersionMax="28" xr10:uidLastSave="{00000000-0000-0000-0000-000000000000}"/>
  <bookViews>
    <workbookView xWindow="0" yWindow="90" windowWidth="15195" windowHeight="8700" tabRatio="921" activeTab="2" xr2:uid="{00000000-000D-0000-FFFF-FFFF00000000}"/>
  </bookViews>
  <sheets>
    <sheet name="Tabelle U.S. Navy 1-2-3-4" sheetId="17" r:id="rId1"/>
    <sheet name="Tabelle US NAVY 1-2-3" sheetId="12" r:id="rId2"/>
    <sheet name="Tabella US NAVY 4" sheetId="13" r:id="rId3"/>
    <sheet name="Immersioni in Quota" sheetId="15" r:id="rId4"/>
    <sheet name="Profili di Immersione" sheetId="18" r:id="rId5"/>
    <sheet name="Curva VVAL18" sheetId="19" r:id="rId6"/>
  </sheets>
  <definedNames>
    <definedName name="_xlnm.Print_Area" localSheetId="3">'Immersioni in Quota'!$B$2:$M$22</definedName>
    <definedName name="_xlnm.Print_Area" localSheetId="4">'Profili di Immersione'!$B$2:$AJ$53</definedName>
    <definedName name="_xlnm.Print_Area" localSheetId="2">'Tabella US NAVY 4'!$B$2:$Y$28</definedName>
    <definedName name="_xlnm.Print_Area" localSheetId="0">'Tabelle U.S. Navy 1-2-3-4'!$B$2:$AJ$52</definedName>
    <definedName name="_xlnm.Print_Area" localSheetId="1">'Tabelle US NAVY 1-2-3'!$B$2:$Z$46</definedName>
  </definedNames>
  <calcPr calcId="171027"/>
</workbook>
</file>

<file path=xl/calcChain.xml><?xml version="1.0" encoding="utf-8"?>
<calcChain xmlns="http://schemas.openxmlformats.org/spreadsheetml/2006/main">
  <c r="B53" i="18" l="1"/>
  <c r="C1" i="12" l="1"/>
  <c r="D1" i="12" s="1"/>
  <c r="E1" i="12" s="1"/>
  <c r="F1" i="12" s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Z35" i="12"/>
  <c r="Z33" i="12"/>
  <c r="Z31" i="12"/>
  <c r="Z29" i="12"/>
  <c r="Z27" i="12"/>
  <c r="Z25" i="12"/>
  <c r="Z23" i="12"/>
  <c r="Z21" i="12"/>
  <c r="Z19" i="12"/>
  <c r="Z17" i="12"/>
  <c r="Z15" i="12"/>
  <c r="Z13" i="12"/>
  <c r="Z11" i="12"/>
  <c r="Z9" i="12"/>
  <c r="L13" i="13"/>
  <c r="L14" i="13" s="1"/>
  <c r="L15" i="13" s="1"/>
  <c r="L16" i="13" s="1"/>
  <c r="L17" i="13" s="1"/>
  <c r="K38" i="12"/>
  <c r="K39" i="12" s="1"/>
  <c r="K40" i="12" s="1"/>
  <c r="K41" i="12" s="1"/>
  <c r="K42" i="12" s="1"/>
  <c r="K43" i="12" s="1"/>
  <c r="K44" i="12" s="1"/>
  <c r="K45" i="12" s="1"/>
  <c r="K46" i="12" s="1"/>
  <c r="E10" i="15"/>
  <c r="F10" i="15" s="1"/>
  <c r="G10" i="15" s="1"/>
  <c r="H10" i="15" s="1"/>
  <c r="I10" i="15" s="1"/>
  <c r="J10" i="15" s="1"/>
  <c r="K10" i="15" s="1"/>
  <c r="L10" i="15" s="1"/>
  <c r="C12" i="15"/>
  <c r="C13" i="15" s="1"/>
  <c r="C14" i="15" s="1"/>
  <c r="C15" i="15" s="1"/>
  <c r="C16" i="15" s="1"/>
  <c r="C17" i="15" s="1"/>
  <c r="C18" i="15" s="1"/>
  <c r="C19" i="15" s="1"/>
  <c r="C20" i="15" s="1"/>
  <c r="C7" i="19"/>
  <c r="C8" i="19" s="1"/>
  <c r="C9" i="19" s="1"/>
  <c r="C10" i="19" s="1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</calcChain>
</file>

<file path=xl/sharedStrings.xml><?xml version="1.0" encoding="utf-8"?>
<sst xmlns="http://schemas.openxmlformats.org/spreadsheetml/2006/main" count="179" uniqueCount="50">
  <si>
    <t>Club Subacqueo AMICI del BLU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</si>
  <si>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</si>
  <si>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</si>
  <si>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</si>
  <si>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</si>
  <si>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</si>
  <si>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</si>
  <si>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</si>
  <si>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</si>
  <si>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</si>
  <si>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</si>
  <si>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</si>
  <si>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</si>
  <si>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</si>
  <si>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</si>
  <si>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</si>
  <si>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MINUTI DI PENALIZZAZIONE</t>
  </si>
  <si>
    <t>metri</t>
  </si>
  <si>
    <t>NUOVO GRUPPO</t>
  </si>
  <si>
    <t>GRUPPO AL TERMINE DELL'IMMERSIONE</t>
  </si>
  <si>
    <t>PROFONDITA' RIPETITIVA</t>
  </si>
  <si>
    <t>PROFONDITA'</t>
  </si>
  <si>
    <t>TABELLE DI IMMERSIONE U.S.NAVY</t>
  </si>
  <si>
    <t xml:space="preserve">0.40 </t>
  </si>
  <si>
    <t xml:space="preserve">0.37 </t>
  </si>
  <si>
    <t>Metri</t>
  </si>
  <si>
    <t>Gruppo</t>
  </si>
  <si>
    <t>Minuti</t>
  </si>
  <si>
    <t>Decompressione</t>
  </si>
  <si>
    <t>COEFFICIENTI DI CORREZIONE PER DIMINUITA PRESSIONE (CDP)</t>
  </si>
  <si>
    <t>IMMERSIONE IN QUOTA - CDP</t>
  </si>
  <si>
    <t>Gruppi di appartenenza al termine dell'intervallo di superficie                                                     per il calcolo del TAR (Tempo di Azoto Residuo) dell'immersione ripetitiva</t>
  </si>
  <si>
    <t>PROFILI DI IMMERSIONE</t>
  </si>
  <si>
    <t>Cognome e Nome Allievo</t>
  </si>
  <si>
    <t>Corso</t>
  </si>
  <si>
    <t>Cognome e Nome Istruttore</t>
  </si>
  <si>
    <t xml:space="preserve">Data </t>
  </si>
  <si>
    <t>TABELLE U.S. NAVY                           valide a livello del mare</t>
  </si>
  <si>
    <t>Sosta</t>
  </si>
  <si>
    <t>di sicurezza</t>
  </si>
  <si>
    <t>3 minuti</t>
  </si>
  <si>
    <t>a 5 metri</t>
  </si>
  <si>
    <t>Intervallo</t>
  </si>
  <si>
    <t>Profondità</t>
  </si>
  <si>
    <t>Tempo</t>
  </si>
  <si>
    <t>Foglio: Profili di Immersione</t>
  </si>
  <si>
    <t>Foglio: Tabelle US Navy 1-2-3-4</t>
  </si>
  <si>
    <t>File: E-06 - Tabelle e Profili</t>
  </si>
  <si>
    <t>Edizione 09/2013 - Pag. 1 di 1</t>
  </si>
  <si>
    <r>
      <t xml:space="preserve">Club Subacqueo
</t>
    </r>
    <r>
      <rPr>
        <sz val="26"/>
        <rFont val="Century Gothic"/>
        <family val="2"/>
      </rPr>
      <t>AMICI del BLU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</si>
</sst>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&quot;L.&quot;\ #,##0;[Red]\-&quot;L.&quot;\ #,##0"/>
    <numFmt numFmtId="166" formatCode="#,##0\ "/>
    <numFmt numFmtId="167" formatCode="#,##0\ \ "/>
    <numFmt numFmtId="168" formatCode="#,##0.0"/>
    <numFmt numFmtId="169" formatCode="h:mm\ "/>
    <numFmt numFmtId="170" formatCode="#,##0\ \ \ "/>
  </numFmts>
  <fonts count="48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9"/>
      <name val="Arial Narrow"/>
      <family val="2"/>
    </font>
    <font>
      <sz val="10"/>
      <name val="Arial Black"/>
      <family val="2"/>
    </font>
    <font>
      <sz val="10"/>
      <name val="Arial Narrow"/>
      <family val="2"/>
    </font>
    <font>
      <sz val="11"/>
      <name val="Arial Narrow"/>
      <family val="2"/>
    </font>
    <font>
      <sz val="9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4"/>
      <color indexed="9"/>
      <name val="Arial"/>
      <family val="2"/>
    </font>
    <font>
      <sz val="14"/>
      <color indexed="10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6"/>
      <name val="Arial"/>
      <family val="2"/>
    </font>
    <font>
      <sz val="20"/>
      <name val="Arial"/>
      <family val="2"/>
    </font>
    <font>
      <sz val="12"/>
      <color indexed="12"/>
      <name val="Arial Narrow"/>
      <family val="2"/>
    </font>
    <font>
      <sz val="12"/>
      <name val="Arial Narrow"/>
      <family val="2"/>
    </font>
    <font>
      <sz val="12"/>
      <color indexed="9"/>
      <name val="Arial Narrow"/>
      <family val="2"/>
    </font>
    <font>
      <sz val="12"/>
      <color indexed="9"/>
      <name val="Arial"/>
      <family val="2"/>
    </font>
    <font>
      <sz val="16"/>
      <color indexed="12"/>
      <name val="Arial"/>
      <family val="2"/>
    </font>
    <font>
      <sz val="6"/>
      <name val="Arial"/>
      <family val="2"/>
    </font>
    <font>
      <sz val="12"/>
      <color indexed="12"/>
      <name val="Arial"/>
      <family val="2"/>
    </font>
    <font>
      <sz val="11"/>
      <color indexed="9"/>
      <name val="Arial"/>
      <family val="2"/>
    </font>
    <font>
      <sz val="11"/>
      <color indexed="10"/>
      <name val="Arial"/>
      <family val="2"/>
    </font>
    <font>
      <sz val="10"/>
      <color indexed="9"/>
      <name val="Arial"/>
      <family val="2"/>
    </font>
    <font>
      <sz val="11"/>
      <color indexed="12"/>
      <name val="Arial"/>
      <family val="2"/>
    </font>
    <font>
      <sz val="9"/>
      <color indexed="10"/>
      <name val="Arial"/>
      <family val="2"/>
    </font>
    <font>
      <sz val="14"/>
      <color indexed="10"/>
      <name val="Arial Narrow"/>
      <family val="2"/>
    </font>
    <font>
      <sz val="16"/>
      <name val="Arial Narrow"/>
      <family val="2"/>
    </font>
    <font>
      <sz val="10"/>
      <name val="Century Gothic"/>
      <family val="2"/>
    </font>
    <font>
      <sz val="16"/>
      <name val="Century Gothic"/>
      <family val="2"/>
    </font>
    <font>
      <sz val="20"/>
      <name val="Century Gothic"/>
      <family val="2"/>
    </font>
    <font>
      <sz val="8"/>
      <name val="Century Gothic"/>
      <family val="2"/>
    </font>
    <font>
      <b/>
      <sz val="9"/>
      <name val="Century Gothic"/>
      <family val="2"/>
    </font>
    <font>
      <sz val="26"/>
      <name val="Century Gothic"/>
      <family val="2"/>
    </font>
    <font>
      <sz val="9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4"/>
      <color indexed="9"/>
      <name val="Century Gothic"/>
      <family val="2"/>
    </font>
    <font>
      <sz val="14"/>
      <color indexed="10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b/>
      <sz val="14"/>
      <color indexed="1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4" fillId="4" borderId="6" xfId="2" applyFont="1" applyFill="1" applyBorder="1" applyAlignment="1">
      <alignment horizontal="center" vertical="center"/>
    </xf>
    <xf numFmtId="0" fontId="5" fillId="5" borderId="12" xfId="2" applyFont="1" applyFill="1" applyBorder="1" applyAlignment="1">
      <alignment horizontal="center" vertical="center"/>
    </xf>
    <xf numFmtId="0" fontId="5" fillId="4" borderId="4" xfId="2" applyFont="1" applyFill="1" applyBorder="1" applyAlignment="1">
      <alignment horizontal="center" vertical="center"/>
    </xf>
    <xf numFmtId="0" fontId="5" fillId="4" borderId="8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right" vertical="center" indent="1"/>
    </xf>
    <xf numFmtId="0" fontId="1" fillId="0" borderId="7" xfId="0" applyFont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8" borderId="0" xfId="2" applyFont="1" applyFill="1" applyAlignment="1">
      <alignment horizontal="center" vertical="center"/>
    </xf>
    <xf numFmtId="0" fontId="11" fillId="8" borderId="0" xfId="2" applyFont="1" applyFill="1" applyAlignment="1">
      <alignment horizontal="center" vertical="center"/>
    </xf>
    <xf numFmtId="0" fontId="17" fillId="10" borderId="0" xfId="2" applyFont="1" applyFill="1" applyAlignment="1">
      <alignment horizontal="center" vertical="center"/>
    </xf>
    <xf numFmtId="0" fontId="5" fillId="8" borderId="0" xfId="2" applyFont="1" applyFill="1" applyAlignment="1">
      <alignment horizontal="center" vertical="center"/>
    </xf>
    <xf numFmtId="0" fontId="11" fillId="0" borderId="4" xfId="2" applyFont="1" applyFill="1" applyBorder="1" applyAlignment="1">
      <alignment horizontal="center" vertical="center"/>
    </xf>
    <xf numFmtId="0" fontId="23" fillId="4" borderId="11" xfId="2" applyFont="1" applyFill="1" applyBorder="1" applyAlignment="1">
      <alignment horizontal="center" vertical="center"/>
    </xf>
    <xf numFmtId="167" fontId="16" fillId="0" borderId="11" xfId="2" applyNumberFormat="1" applyFont="1" applyFill="1" applyBorder="1" applyAlignment="1">
      <alignment horizontal="right" vertical="center"/>
    </xf>
    <xf numFmtId="0" fontId="10" fillId="6" borderId="11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16" fillId="0" borderId="11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1" fontId="10" fillId="0" borderId="7" xfId="2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166" fontId="9" fillId="0" borderId="7" xfId="2" applyNumberFormat="1" applyFont="1" applyFill="1" applyBorder="1" applyAlignment="1">
      <alignment horizontal="right" vertical="center"/>
    </xf>
    <xf numFmtId="0" fontId="1" fillId="0" borderId="8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169" fontId="9" fillId="0" borderId="13" xfId="2" quotePrefix="1" applyNumberFormat="1" applyFont="1" applyFill="1" applyBorder="1" applyAlignment="1">
      <alignment horizontal="right" vertical="center"/>
    </xf>
    <xf numFmtId="169" fontId="9" fillId="0" borderId="14" xfId="2" quotePrefix="1" applyNumberFormat="1" applyFont="1" applyFill="1" applyBorder="1" applyAlignment="1">
      <alignment horizontal="right" vertical="center"/>
    </xf>
    <xf numFmtId="169" fontId="9" fillId="0" borderId="13" xfId="2" applyNumberFormat="1" applyFont="1" applyFill="1" applyBorder="1" applyAlignment="1">
      <alignment horizontal="center" vertical="center"/>
    </xf>
    <xf numFmtId="169" fontId="9" fillId="0" borderId="14" xfId="2" applyNumberFormat="1" applyFont="1" applyFill="1" applyBorder="1" applyAlignment="1">
      <alignment horizontal="center" vertical="center"/>
    </xf>
    <xf numFmtId="20" fontId="9" fillId="0" borderId="13" xfId="2" applyNumberFormat="1" applyFont="1" applyFill="1" applyBorder="1" applyAlignment="1">
      <alignment horizontal="center" vertical="center"/>
    </xf>
    <xf numFmtId="20" fontId="9" fillId="0" borderId="14" xfId="2" applyNumberFormat="1" applyFont="1" applyFill="1" applyBorder="1" applyAlignment="1">
      <alignment horizontal="center" vertical="center"/>
    </xf>
    <xf numFmtId="169" fontId="9" fillId="0" borderId="10" xfId="2" quotePrefix="1" applyNumberFormat="1" applyFont="1" applyFill="1" applyBorder="1" applyAlignment="1">
      <alignment horizontal="right" vertical="center"/>
    </xf>
    <xf numFmtId="169" fontId="9" fillId="0" borderId="9" xfId="2" quotePrefix="1" applyNumberFormat="1" applyFont="1" applyFill="1" applyBorder="1" applyAlignment="1">
      <alignment horizontal="right" vertical="center"/>
    </xf>
    <xf numFmtId="169" fontId="9" fillId="0" borderId="13" xfId="2" quotePrefix="1" applyNumberFormat="1" applyFont="1" applyFill="1" applyBorder="1" applyAlignment="1">
      <alignment vertical="center"/>
    </xf>
    <xf numFmtId="169" fontId="9" fillId="0" borderId="14" xfId="2" quotePrefix="1" applyNumberFormat="1" applyFont="1" applyFill="1" applyBorder="1" applyAlignment="1">
      <alignment vertical="center"/>
    </xf>
    <xf numFmtId="3" fontId="14" fillId="5" borderId="11" xfId="2" applyNumberFormat="1" applyFont="1" applyFill="1" applyBorder="1" applyAlignment="1">
      <alignment horizontal="center" vertical="center"/>
    </xf>
    <xf numFmtId="3" fontId="30" fillId="2" borderId="11" xfId="2" applyNumberFormat="1" applyFont="1" applyFill="1" applyBorder="1" applyAlignment="1">
      <alignment horizontal="center" vertical="center"/>
    </xf>
    <xf numFmtId="3" fontId="10" fillId="0" borderId="11" xfId="2" applyNumberFormat="1" applyFont="1" applyFill="1" applyBorder="1" applyAlignment="1">
      <alignment horizontal="center" vertical="center"/>
    </xf>
    <xf numFmtId="3" fontId="10" fillId="0" borderId="11" xfId="2" quotePrefix="1" applyNumberFormat="1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center" vertical="center"/>
    </xf>
    <xf numFmtId="0" fontId="32" fillId="0" borderId="5" xfId="2" applyFont="1" applyFill="1" applyBorder="1" applyAlignment="1">
      <alignment horizontal="right" indent="1"/>
    </xf>
    <xf numFmtId="0" fontId="32" fillId="0" borderId="0" xfId="2" applyFont="1" applyFill="1" applyBorder="1" applyAlignment="1">
      <alignment horizontal="right" indent="1"/>
    </xf>
    <xf numFmtId="0" fontId="32" fillId="0" borderId="5" xfId="2" applyFont="1" applyFill="1" applyBorder="1" applyAlignment="1">
      <alignment horizontal="right" vertical="top" indent="1"/>
    </xf>
    <xf numFmtId="0" fontId="32" fillId="0" borderId="0" xfId="2" applyFont="1" applyFill="1" applyBorder="1" applyAlignment="1">
      <alignment horizontal="right" vertical="top" indent="1"/>
    </xf>
    <xf numFmtId="0" fontId="32" fillId="0" borderId="6" xfId="2" applyFont="1" applyFill="1" applyBorder="1" applyAlignment="1">
      <alignment horizontal="right" vertical="top" indent="1"/>
    </xf>
    <xf numFmtId="0" fontId="32" fillId="0" borderId="7" xfId="2" applyFont="1" applyFill="1" applyBorder="1" applyAlignment="1">
      <alignment horizontal="right" vertical="top" indent="1"/>
    </xf>
    <xf numFmtId="0" fontId="0" fillId="8" borderId="0" xfId="0" applyFill="1" applyBorder="1" applyAlignment="1">
      <alignment vertical="center"/>
    </xf>
    <xf numFmtId="0" fontId="5" fillId="8" borderId="0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0" fillId="8" borderId="0" xfId="0" applyFill="1" applyBorder="1" applyAlignment="1"/>
    <xf numFmtId="0" fontId="11" fillId="0" borderId="0" xfId="0" applyFont="1" applyBorder="1" applyAlignment="1"/>
    <xf numFmtId="0" fontId="34" fillId="8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0" xfId="0" applyFont="1" applyBorder="1" applyAlignment="1">
      <alignment horizontal="left" vertical="center" indent="1"/>
    </xf>
    <xf numFmtId="0" fontId="34" fillId="0" borderId="4" xfId="0" applyFont="1" applyBorder="1" applyAlignment="1">
      <alignment vertical="center"/>
    </xf>
    <xf numFmtId="0" fontId="34" fillId="8" borderId="0" xfId="0" applyFont="1" applyFill="1" applyAlignment="1">
      <alignment horizontal="center" vertical="center"/>
    </xf>
    <xf numFmtId="0" fontId="34" fillId="0" borderId="6" xfId="0" applyFont="1" applyBorder="1" applyAlignment="1">
      <alignment vertical="center"/>
    </xf>
    <xf numFmtId="0" fontId="34" fillId="0" borderId="7" xfId="0" applyFont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7" fillId="8" borderId="0" xfId="0" applyFont="1" applyFill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6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0" fontId="37" fillId="0" borderId="8" xfId="0" applyFont="1" applyBorder="1" applyAlignment="1">
      <alignment vertical="center"/>
    </xf>
    <xf numFmtId="0" fontId="37" fillId="0" borderId="17" xfId="0" applyFont="1" applyBorder="1" applyAlignment="1">
      <alignment vertical="center"/>
    </xf>
    <xf numFmtId="0" fontId="37" fillId="0" borderId="18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37" fillId="0" borderId="6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20" xfId="0" applyFont="1" applyBorder="1" applyAlignment="1">
      <alignment vertical="center"/>
    </xf>
    <xf numFmtId="0" fontId="37" fillId="0" borderId="21" xfId="0" applyFont="1" applyBorder="1" applyAlignment="1">
      <alignment vertical="center"/>
    </xf>
    <xf numFmtId="0" fontId="37" fillId="0" borderId="15" xfId="0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6" xfId="0" applyFont="1" applyBorder="1" applyAlignment="1">
      <alignment horizontal="left" vertical="center" indent="1"/>
    </xf>
    <xf numFmtId="0" fontId="38" fillId="0" borderId="7" xfId="0" applyFont="1" applyBorder="1" applyAlignment="1">
      <alignment vertical="center"/>
    </xf>
    <xf numFmtId="0" fontId="37" fillId="0" borderId="8" xfId="0" applyFont="1" applyBorder="1" applyAlignment="1">
      <alignment horizontal="right" vertical="center" indent="1"/>
    </xf>
    <xf numFmtId="0" fontId="37" fillId="0" borderId="5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40" fillId="8" borderId="0" xfId="2" applyFont="1" applyFill="1" applyAlignment="1">
      <alignment horizontal="center" vertical="center"/>
    </xf>
    <xf numFmtId="0" fontId="34" fillId="0" borderId="0" xfId="2" applyFont="1" applyAlignment="1">
      <alignment horizontal="center"/>
    </xf>
    <xf numFmtId="0" fontId="40" fillId="0" borderId="0" xfId="2" applyFont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170" fontId="45" fillId="11" borderId="11" xfId="2" applyNumberFormat="1" applyFont="1" applyFill="1" applyBorder="1" applyAlignment="1">
      <alignment horizontal="right" vertical="center"/>
    </xf>
    <xf numFmtId="170" fontId="45" fillId="0" borderId="11" xfId="2" applyNumberFormat="1" applyFont="1" applyFill="1" applyBorder="1" applyAlignment="1">
      <alignment horizontal="right" vertical="center"/>
    </xf>
    <xf numFmtId="3" fontId="46" fillId="8" borderId="11" xfId="2" applyNumberFormat="1" applyFont="1" applyFill="1" applyBorder="1" applyAlignment="1">
      <alignment horizontal="center" vertical="center"/>
    </xf>
    <xf numFmtId="168" fontId="47" fillId="9" borderId="2" xfId="2" applyNumberFormat="1" applyFont="1" applyFill="1" applyBorder="1" applyAlignment="1">
      <alignment horizontal="center" vertical="center"/>
    </xf>
    <xf numFmtId="168" fontId="47" fillId="9" borderId="13" xfId="2" applyNumberFormat="1" applyFont="1" applyFill="1" applyBorder="1" applyAlignment="1">
      <alignment horizontal="center" vertical="center"/>
    </xf>
    <xf numFmtId="3" fontId="47" fillId="9" borderId="16" xfId="2" applyNumberFormat="1" applyFont="1" applyFill="1" applyBorder="1" applyAlignment="1">
      <alignment horizontal="center" vertical="center"/>
    </xf>
    <xf numFmtId="0" fontId="45" fillId="0" borderId="0" xfId="0" applyFont="1"/>
    <xf numFmtId="0" fontId="18" fillId="0" borderId="1" xfId="2" applyFont="1" applyFill="1" applyBorder="1" applyAlignment="1">
      <alignment horizontal="center"/>
    </xf>
    <xf numFmtId="0" fontId="18" fillId="0" borderId="3" xfId="2" applyFont="1" applyFill="1" applyBorder="1" applyAlignment="1">
      <alignment horizontal="center"/>
    </xf>
    <xf numFmtId="0" fontId="18" fillId="0" borderId="2" xfId="2" applyFont="1" applyFill="1" applyBorder="1" applyAlignment="1">
      <alignment horizontal="center"/>
    </xf>
    <xf numFmtId="0" fontId="12" fillId="0" borderId="6" xfId="2" applyFont="1" applyFill="1" applyBorder="1" applyAlignment="1">
      <alignment horizontal="center" vertical="center"/>
    </xf>
    <xf numFmtId="0" fontId="12" fillId="0" borderId="7" xfId="2" applyFont="1" applyFill="1" applyBorder="1" applyAlignment="1">
      <alignment horizontal="center" vertical="center"/>
    </xf>
    <xf numFmtId="0" fontId="12" fillId="0" borderId="8" xfId="2" applyFont="1" applyFill="1" applyBorder="1" applyAlignment="1">
      <alignment horizontal="center" vertical="center"/>
    </xf>
    <xf numFmtId="0" fontId="13" fillId="3" borderId="23" xfId="2" applyFont="1" applyFill="1" applyBorder="1" applyAlignment="1">
      <alignment horizontal="center" vertical="center"/>
    </xf>
    <xf numFmtId="0" fontId="13" fillId="3" borderId="14" xfId="2" applyFont="1" applyFill="1" applyBorder="1" applyAlignment="1">
      <alignment horizontal="center" vertical="center"/>
    </xf>
    <xf numFmtId="0" fontId="14" fillId="5" borderId="16" xfId="2" applyFont="1" applyFill="1" applyBorder="1" applyAlignment="1">
      <alignment horizontal="center" vertical="center"/>
    </xf>
    <xf numFmtId="0" fontId="14" fillId="5" borderId="24" xfId="2" applyFont="1" applyFill="1" applyBorder="1" applyAlignment="1">
      <alignment horizontal="center" vertical="center"/>
    </xf>
    <xf numFmtId="0" fontId="29" fillId="4" borderId="1" xfId="2" applyFont="1" applyFill="1" applyBorder="1" applyAlignment="1">
      <alignment horizontal="right" vertical="center" textRotation="90"/>
    </xf>
    <xf numFmtId="0" fontId="29" fillId="4" borderId="5" xfId="2" applyFont="1" applyFill="1" applyBorder="1" applyAlignment="1">
      <alignment horizontal="right" vertical="center" textRotation="90"/>
    </xf>
    <xf numFmtId="0" fontId="29" fillId="4" borderId="6" xfId="2" applyFont="1" applyFill="1" applyBorder="1" applyAlignment="1">
      <alignment horizontal="right" vertical="center" textRotation="90"/>
    </xf>
    <xf numFmtId="0" fontId="29" fillId="4" borderId="3" xfId="2" applyFont="1" applyFill="1" applyBorder="1" applyAlignment="1">
      <alignment horizontal="left" vertical="center" textRotation="90"/>
    </xf>
    <xf numFmtId="0" fontId="29" fillId="4" borderId="0" xfId="2" applyFont="1" applyFill="1" applyBorder="1" applyAlignment="1">
      <alignment horizontal="left" vertical="center" textRotation="90"/>
    </xf>
    <xf numFmtId="0" fontId="29" fillId="4" borderId="7" xfId="2" applyFont="1" applyFill="1" applyBorder="1" applyAlignment="1">
      <alignment horizontal="left" vertical="center" textRotation="90"/>
    </xf>
    <xf numFmtId="0" fontId="10" fillId="0" borderId="11" xfId="2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32" fillId="0" borderId="4" xfId="2" applyFont="1" applyFill="1" applyBorder="1" applyAlignment="1">
      <alignment horizontal="center" vertical="center"/>
    </xf>
    <xf numFmtId="0" fontId="32" fillId="0" borderId="7" xfId="2" applyFont="1" applyFill="1" applyBorder="1" applyAlignment="1">
      <alignment horizontal="center" vertical="center"/>
    </xf>
    <xf numFmtId="0" fontId="32" fillId="0" borderId="8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0" fontId="13" fillId="3" borderId="4" xfId="2" applyFont="1" applyFill="1" applyBorder="1" applyAlignment="1">
      <alignment horizontal="center" vertical="center"/>
    </xf>
    <xf numFmtId="0" fontId="28" fillId="7" borderId="11" xfId="2" applyFont="1" applyFill="1" applyBorder="1" applyAlignment="1">
      <alignment horizontal="center" vertical="center"/>
    </xf>
    <xf numFmtId="0" fontId="28" fillId="7" borderId="14" xfId="2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horizontal="center" wrapText="1"/>
    </xf>
    <xf numFmtId="0" fontId="33" fillId="0" borderId="3" xfId="2" applyFont="1" applyFill="1" applyBorder="1" applyAlignment="1">
      <alignment horizontal="center" wrapText="1"/>
    </xf>
    <xf numFmtId="0" fontId="33" fillId="0" borderId="2" xfId="2" applyFont="1" applyFill="1" applyBorder="1" applyAlignment="1">
      <alignment horizontal="center" wrapText="1"/>
    </xf>
    <xf numFmtId="0" fontId="33" fillId="0" borderId="5" xfId="2" applyFont="1" applyFill="1" applyBorder="1" applyAlignment="1">
      <alignment horizontal="center" wrapText="1"/>
    </xf>
    <xf numFmtId="0" fontId="33" fillId="0" borderId="0" xfId="2" applyFont="1" applyFill="1" applyBorder="1" applyAlignment="1">
      <alignment horizontal="center" wrapText="1"/>
    </xf>
    <xf numFmtId="0" fontId="33" fillId="0" borderId="4" xfId="2" applyFont="1" applyFill="1" applyBorder="1" applyAlignment="1">
      <alignment horizontal="center" wrapText="1"/>
    </xf>
    <xf numFmtId="0" fontId="13" fillId="3" borderId="11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25" xfId="2" applyFont="1" applyFill="1" applyBorder="1" applyAlignment="1">
      <alignment horizontal="center" vertical="center"/>
    </xf>
    <xf numFmtId="0" fontId="10" fillId="0" borderId="26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0" fontId="13" fillId="3" borderId="13" xfId="2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/>
    </xf>
    <xf numFmtId="0" fontId="13" fillId="3" borderId="16" xfId="2" applyFont="1" applyFill="1" applyBorder="1" applyAlignment="1">
      <alignment horizontal="center" vertical="center"/>
    </xf>
    <xf numFmtId="0" fontId="27" fillId="4" borderId="3" xfId="2" applyFont="1" applyFill="1" applyBorder="1" applyAlignment="1">
      <alignment horizontal="center"/>
    </xf>
    <xf numFmtId="0" fontId="27" fillId="4" borderId="2" xfId="2" applyFont="1" applyFill="1" applyBorder="1" applyAlignment="1">
      <alignment horizontal="center"/>
    </xf>
    <xf numFmtId="0" fontId="27" fillId="4" borderId="7" xfId="2" applyFont="1" applyFill="1" applyBorder="1" applyAlignment="1">
      <alignment horizontal="center" vertical="top"/>
    </xf>
    <xf numFmtId="0" fontId="27" fillId="4" borderId="8" xfId="2" applyFont="1" applyFill="1" applyBorder="1" applyAlignment="1">
      <alignment horizontal="center" vertical="top"/>
    </xf>
    <xf numFmtId="0" fontId="8" fillId="0" borderId="25" xfId="2" applyFont="1" applyFill="1" applyBorder="1" applyAlignment="1">
      <alignment horizontal="center" vertical="center"/>
    </xf>
    <xf numFmtId="0" fontId="8" fillId="0" borderId="27" xfId="2" applyFont="1" applyFill="1" applyBorder="1" applyAlignment="1">
      <alignment horizontal="center" vertical="center"/>
    </xf>
    <xf numFmtId="1" fontId="26" fillId="2" borderId="11" xfId="2" applyNumberFormat="1" applyFont="1" applyFill="1" applyBorder="1" applyAlignment="1">
      <alignment horizontal="center" vertical="center"/>
    </xf>
    <xf numFmtId="0" fontId="23" fillId="4" borderId="13" xfId="2" applyFont="1" applyFill="1" applyBorder="1" applyAlignment="1">
      <alignment horizontal="center" vertical="center" textRotation="90"/>
    </xf>
    <xf numFmtId="0" fontId="23" fillId="4" borderId="23" xfId="2" applyFont="1" applyFill="1" applyBorder="1" applyAlignment="1">
      <alignment horizontal="center" vertical="center" textRotation="90"/>
    </xf>
    <xf numFmtId="0" fontId="10" fillId="0" borderId="8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26" fillId="2" borderId="11" xfId="2" applyFont="1" applyFill="1" applyBorder="1" applyAlignment="1">
      <alignment horizontal="center" vertical="center"/>
    </xf>
    <xf numFmtId="164" fontId="26" fillId="2" borderId="11" xfId="2" applyNumberFormat="1" applyFont="1" applyFill="1" applyBorder="1" applyAlignment="1">
      <alignment horizontal="center" vertical="center"/>
    </xf>
    <xf numFmtId="0" fontId="19" fillId="0" borderId="6" xfId="2" applyFont="1" applyFill="1" applyBorder="1" applyAlignment="1">
      <alignment horizontal="center" vertical="center"/>
    </xf>
    <xf numFmtId="0" fontId="19" fillId="0" borderId="7" xfId="2" applyFont="1" applyFill="1" applyBorder="1" applyAlignment="1">
      <alignment horizontal="center" vertical="center"/>
    </xf>
    <xf numFmtId="0" fontId="19" fillId="0" borderId="8" xfId="2" applyFont="1" applyFill="1" applyBorder="1" applyAlignment="1">
      <alignment horizontal="center" vertical="center"/>
    </xf>
    <xf numFmtId="1" fontId="24" fillId="2" borderId="13" xfId="2" applyNumberFormat="1" applyFont="1" applyFill="1" applyBorder="1" applyAlignment="1">
      <alignment horizontal="center" vertical="center"/>
    </xf>
    <xf numFmtId="1" fontId="24" fillId="2" borderId="23" xfId="2" applyNumberFormat="1" applyFont="1" applyFill="1" applyBorder="1" applyAlignment="1">
      <alignment horizontal="center" vertical="center"/>
    </xf>
    <xf numFmtId="1" fontId="24" fillId="2" borderId="14" xfId="2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1" fontId="24" fillId="2" borderId="11" xfId="2" applyNumberFormat="1" applyFont="1" applyFill="1" applyBorder="1" applyAlignment="1">
      <alignment horizontal="center" vertical="center"/>
    </xf>
    <xf numFmtId="0" fontId="20" fillId="2" borderId="13" xfId="2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21" fillId="0" borderId="13" xfId="2" applyFont="1" applyFill="1" applyBorder="1" applyAlignment="1">
      <alignment horizontal="center" vertical="center"/>
    </xf>
    <xf numFmtId="0" fontId="21" fillId="0" borderId="14" xfId="2" applyFont="1" applyFill="1" applyBorder="1" applyAlignment="1">
      <alignment horizontal="center" vertical="center"/>
    </xf>
    <xf numFmtId="0" fontId="22" fillId="4" borderId="16" xfId="2" applyFont="1" applyFill="1" applyBorder="1" applyAlignment="1">
      <alignment horizontal="center" vertical="center"/>
    </xf>
    <xf numFmtId="0" fontId="22" fillId="4" borderId="24" xfId="2" applyFont="1" applyFill="1" applyBorder="1" applyAlignment="1">
      <alignment horizontal="center" vertical="center"/>
    </xf>
    <xf numFmtId="0" fontId="22" fillId="4" borderId="12" xfId="2" applyFont="1" applyFill="1" applyBorder="1" applyAlignment="1">
      <alignment horizontal="center" vertical="center"/>
    </xf>
    <xf numFmtId="0" fontId="21" fillId="3" borderId="13" xfId="2" applyFont="1" applyFill="1" applyBorder="1" applyAlignment="1">
      <alignment horizontal="center" vertical="center"/>
    </xf>
    <xf numFmtId="0" fontId="21" fillId="3" borderId="14" xfId="2" applyFont="1" applyFill="1" applyBorder="1" applyAlignment="1">
      <alignment horizontal="center" vertical="center"/>
    </xf>
    <xf numFmtId="168" fontId="44" fillId="9" borderId="16" xfId="2" applyNumberFormat="1" applyFont="1" applyFill="1" applyBorder="1" applyAlignment="1">
      <alignment horizontal="center" vertical="center"/>
    </xf>
    <xf numFmtId="168" fontId="44" fillId="9" borderId="24" xfId="2" applyNumberFormat="1" applyFont="1" applyFill="1" applyBorder="1" applyAlignment="1">
      <alignment horizontal="center" vertical="center"/>
    </xf>
    <xf numFmtId="168" fontId="44" fillId="9" borderId="12" xfId="2" applyNumberFormat="1" applyFont="1" applyFill="1" applyBorder="1" applyAlignment="1">
      <alignment horizontal="center" vertical="center"/>
    </xf>
    <xf numFmtId="3" fontId="42" fillId="8" borderId="1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/>
    </xf>
    <xf numFmtId="0" fontId="35" fillId="0" borderId="3" xfId="2" applyFont="1" applyFill="1" applyBorder="1" applyAlignment="1">
      <alignment horizontal="center"/>
    </xf>
    <xf numFmtId="0" fontId="35" fillId="0" borderId="2" xfId="2" applyFont="1" applyFill="1" applyBorder="1" applyAlignment="1">
      <alignment horizontal="center"/>
    </xf>
    <xf numFmtId="0" fontId="36" fillId="0" borderId="6" xfId="2" applyFont="1" applyFill="1" applyBorder="1" applyAlignment="1">
      <alignment horizontal="center" vertical="center"/>
    </xf>
    <xf numFmtId="0" fontId="36" fillId="0" borderId="7" xfId="2" applyFont="1" applyFill="1" applyBorder="1" applyAlignment="1">
      <alignment horizontal="center" vertical="center"/>
    </xf>
    <xf numFmtId="0" fontId="36" fillId="0" borderId="8" xfId="2" applyFont="1" applyFill="1" applyBorder="1" applyAlignment="1">
      <alignment horizontal="center" vertical="center"/>
    </xf>
    <xf numFmtId="0" fontId="43" fillId="4" borderId="13" xfId="2" applyFont="1" applyFill="1" applyBorder="1" applyAlignment="1">
      <alignment horizontal="center" vertical="center"/>
    </xf>
    <xf numFmtId="0" fontId="43" fillId="4" borderId="14" xfId="2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center" vertical="center"/>
    </xf>
    <xf numFmtId="0" fontId="36" fillId="2" borderId="7" xfId="0" applyFont="1" applyFill="1" applyBorder="1" applyAlignment="1">
      <alignment horizontal="center" vertical="center"/>
    </xf>
    <xf numFmtId="0" fontId="36" fillId="2" borderId="8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</cellXfs>
  <cellStyles count="4">
    <cellStyle name="Migliaia (0)_Foglio QD" xfId="1" xr:uid="{00000000-0005-0000-0000-000000000000}"/>
    <cellStyle name="Normale" xfId="0" builtinId="0"/>
    <cellStyle name="Normale_US Navy Tables" xfId="2" xr:uid="{00000000-0005-0000-0000-000002000000}"/>
    <cellStyle name="Valuta (0)_Foglio QD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1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CC"/>
      <color rgb="FF008000"/>
      <color rgb="FFFFFF99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>
                <a:latin typeface="Century Gothic" panose="020B0502020202020204" pitchFamily="34" charset="0"/>
              </a:defRPr>
            </a:pPr>
            <a:r>
              <a:rPr lang="it-IT" sz="1200" b="0">
                <a:latin typeface="Century Gothic" panose="020B0502020202020204" pitchFamily="34" charset="0"/>
              </a:rPr>
              <a:t>CURVE DI SICUREZZA U.S. NAVY "USN55" E "VVAL18"</a:t>
            </a:r>
          </a:p>
        </c:rich>
      </c:tx>
      <c:layout>
        <c:manualLayout>
          <c:xMode val="edge"/>
          <c:yMode val="edge"/>
          <c:x val="0.21523809523809523"/>
          <c:y val="3.15073433310321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388534766487521"/>
          <c:y val="9.972807155437205E-2"/>
          <c:w val="0.81870716160479939"/>
          <c:h val="0.76836599579556264"/>
        </c:manualLayout>
      </c:layout>
      <c:lineChart>
        <c:grouping val="standard"/>
        <c:varyColors val="0"/>
        <c:ser>
          <c:idx val="0"/>
          <c:order val="0"/>
          <c:tx>
            <c:v>  USN55</c:v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cat>
            <c:numRef>
              <c:f>'Curva VVAL18'!$C$6:$C$22</c:f>
              <c:numCache>
                <c:formatCode>General</c:formatCode>
                <c:ptCount val="17"/>
                <c:pt idx="0">
                  <c:v>12</c:v>
                </c:pt>
                <c:pt idx="1">
                  <c:v>15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45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57</c:v>
                </c:pt>
                <c:pt idx="16">
                  <c:v>60</c:v>
                </c:pt>
              </c:numCache>
            </c:numRef>
          </c:cat>
          <c:val>
            <c:numRef>
              <c:f>'Curva VVAL18'!$D$6:$D$22</c:f>
              <c:numCache>
                <c:formatCode>General</c:formatCode>
                <c:ptCount val="17"/>
                <c:pt idx="0">
                  <c:v>200</c:v>
                </c:pt>
                <c:pt idx="1">
                  <c:v>100</c:v>
                </c:pt>
                <c:pt idx="2">
                  <c:v>60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25</c:v>
                </c:pt>
                <c:pt idx="7">
                  <c:v>20</c:v>
                </c:pt>
                <c:pt idx="8">
                  <c:v>15</c:v>
                </c:pt>
                <c:pt idx="9">
                  <c:v>10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49-4E30-919D-1C36115BD88F}"/>
            </c:ext>
          </c:extLst>
        </c:ser>
        <c:ser>
          <c:idx val="1"/>
          <c:order val="1"/>
          <c:tx>
            <c:v>  VVAL18</c:v>
          </c:tx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'Curva VVAL18'!$C$6:$C$22</c:f>
              <c:numCache>
                <c:formatCode>General</c:formatCode>
                <c:ptCount val="17"/>
                <c:pt idx="0">
                  <c:v>12</c:v>
                </c:pt>
                <c:pt idx="1">
                  <c:v>15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45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57</c:v>
                </c:pt>
                <c:pt idx="16">
                  <c:v>60</c:v>
                </c:pt>
              </c:numCache>
            </c:numRef>
          </c:cat>
          <c:val>
            <c:numRef>
              <c:f>'Curva VVAL18'!$E$6:$E$22</c:f>
              <c:numCache>
                <c:formatCode>General</c:formatCode>
                <c:ptCount val="17"/>
                <c:pt idx="0">
                  <c:v>163</c:v>
                </c:pt>
                <c:pt idx="1">
                  <c:v>92</c:v>
                </c:pt>
                <c:pt idx="2">
                  <c:v>63</c:v>
                </c:pt>
                <c:pt idx="3">
                  <c:v>49</c:v>
                </c:pt>
                <c:pt idx="4">
                  <c:v>40</c:v>
                </c:pt>
                <c:pt idx="5">
                  <c:v>34</c:v>
                </c:pt>
                <c:pt idx="6">
                  <c:v>29</c:v>
                </c:pt>
                <c:pt idx="7">
                  <c:v>26</c:v>
                </c:pt>
                <c:pt idx="8">
                  <c:v>23</c:v>
                </c:pt>
                <c:pt idx="9">
                  <c:v>19</c:v>
                </c:pt>
                <c:pt idx="10">
                  <c:v>17</c:v>
                </c:pt>
                <c:pt idx="11">
                  <c:v>14</c:v>
                </c:pt>
                <c:pt idx="12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49-4E30-919D-1C36115BD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24128"/>
        <c:axId val="114225920"/>
      </c:lineChart>
      <c:catAx>
        <c:axId val="1142241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b="0">
                    <a:latin typeface="Century Gothic" panose="020B0502020202020204" pitchFamily="34" charset="0"/>
                  </a:defRPr>
                </a:pPr>
                <a:r>
                  <a:rPr lang="it-IT" b="0">
                    <a:latin typeface="Century Gothic" panose="020B0502020202020204" pitchFamily="34" charset="0"/>
                  </a:rPr>
                  <a:t>Profondità</a:t>
                </a:r>
                <a:r>
                  <a:rPr lang="it-IT" b="0" baseline="0">
                    <a:latin typeface="Century Gothic" panose="020B0502020202020204" pitchFamily="34" charset="0"/>
                  </a:rPr>
                  <a:t> (metri)</a:t>
                </a:r>
                <a:endParaRPr lang="it-IT" b="0">
                  <a:latin typeface="Century Gothic" panose="020B0502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225920"/>
        <c:crosses val="autoZero"/>
        <c:auto val="1"/>
        <c:lblAlgn val="ctr"/>
        <c:lblOffset val="100"/>
        <c:noMultiLvlLbl val="0"/>
      </c:catAx>
      <c:valAx>
        <c:axId val="114225920"/>
        <c:scaling>
          <c:orientation val="minMax"/>
          <c:max val="2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>
                    <a:latin typeface="Century Gothic" panose="020B0502020202020204" pitchFamily="34" charset="0"/>
                  </a:defRPr>
                </a:pPr>
                <a:r>
                  <a:rPr lang="en-US" b="0">
                    <a:latin typeface="Century Gothic" panose="020B0502020202020204" pitchFamily="34" charset="0"/>
                  </a:rPr>
                  <a:t>Tempo (minuti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224128"/>
        <c:crosses val="autoZero"/>
        <c:crossBetween val="between"/>
        <c:majorUnit val="10"/>
      </c:valAx>
      <c:spPr>
        <a:solidFill>
          <a:srgbClr val="FFFF99"/>
        </a:solidFill>
      </c:spPr>
    </c:plotArea>
    <c:legend>
      <c:legendPos val="r"/>
      <c:layout>
        <c:manualLayout>
          <c:xMode val="edge"/>
          <c:yMode val="edge"/>
          <c:x val="0.59916360454943129"/>
          <c:y val="0.39051085424594711"/>
          <c:w val="0.15380960713244177"/>
          <c:h val="0.10191689594254431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1.png"/><Relationship Id="rId5" Type="http://schemas.openxmlformats.org/officeDocument/2006/relationships/image" Target="../media/image10.jpeg"/><Relationship Id="rId4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1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eg"/><Relationship Id="rId2" Type="http://schemas.openxmlformats.org/officeDocument/2006/relationships/image" Target="../media/image13.png"/><Relationship Id="rId1" Type="http://schemas.openxmlformats.org/officeDocument/2006/relationships/image" Target="../media/image1.png"/><Relationship Id="rId4" Type="http://schemas.openxmlformats.org/officeDocument/2006/relationships/image" Target="../media/image1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eg"/><Relationship Id="rId2" Type="http://schemas.openxmlformats.org/officeDocument/2006/relationships/image" Target="../media/image16.png"/><Relationship Id="rId1" Type="http://schemas.openxmlformats.org/officeDocument/2006/relationships/image" Target="../media/image1.png"/><Relationship Id="rId4" Type="http://schemas.openxmlformats.org/officeDocument/2006/relationships/image" Target="../media/image1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134935</xdr:colOff>
      <xdr:row>1</xdr:row>
      <xdr:rowOff>82551</xdr:rowOff>
    </xdr:from>
    <xdr:to>
      <xdr:col>5</xdr:col>
      <xdr:colOff>15875</xdr:colOff>
      <xdr:row>2</xdr:row>
      <xdr:rowOff>412751</xdr:rowOff>
    </xdr:to>
    <xdr:pic>
      <xdr:nvPicPr>
        <xdr:cNvPr id="24" name="Picture 12" descr="Logo Club AdB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935" y="463551"/>
          <a:ext cx="611190" cy="671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33337</xdr:colOff>
      <xdr:row>1</xdr:row>
      <xdr:rowOff>71438</xdr:rowOff>
    </xdr:from>
    <xdr:to>
      <xdr:col>35</xdr:col>
      <xdr:colOff>64887</xdr:colOff>
      <xdr:row>2</xdr:row>
      <xdr:rowOff>420688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>
          <a:grpSpLocks noChangeAspect="1"/>
        </xdr:cNvGrpSpPr>
      </xdr:nvGrpSpPr>
      <xdr:grpSpPr bwMode="auto">
        <a:xfrm>
          <a:off x="5891212" y="452438"/>
          <a:ext cx="761800" cy="690563"/>
          <a:chOff x="8958" y="573"/>
          <a:chExt cx="2097" cy="1701"/>
        </a:xfrm>
      </xdr:grpSpPr>
      <xdr:pic>
        <xdr:nvPicPr>
          <xdr:cNvPr id="26" name="Picture 25" descr="NADD Logo 2012 (1000x493 sfondo trasparente)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" name="Picture 26" descr="03 - Logo CMAS Senza Ombre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" name="Picture 27" descr="04 - Logo CMAS (solo scritta CMAS)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" name="WordArt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103194</xdr:colOff>
      <xdr:row>3</xdr:row>
      <xdr:rowOff>127007</xdr:rowOff>
    </xdr:from>
    <xdr:to>
      <xdr:col>35</xdr:col>
      <xdr:colOff>88069</xdr:colOff>
      <xdr:row>49</xdr:row>
      <xdr:rowOff>75485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484194" y="1333507"/>
          <a:ext cx="6192000" cy="8711478"/>
          <a:chOff x="484194" y="1333507"/>
          <a:chExt cx="6192000" cy="8711478"/>
        </a:xfrm>
      </xdr:grpSpPr>
      <xdr:pic>
        <xdr:nvPicPr>
          <xdr:cNvPr id="36" name="Immagin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PicPr/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194" y="5976985"/>
            <a:ext cx="6184800" cy="4068000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  <xdr:pic>
        <xdr:nvPicPr>
          <xdr:cNvPr id="35" name="Immagin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/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194" y="1333507"/>
            <a:ext cx="6192000" cy="4536000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35</xdr:row>
      <xdr:rowOff>28575</xdr:rowOff>
    </xdr:from>
    <xdr:to>
      <xdr:col>10</xdr:col>
      <xdr:colOff>333375</xdr:colOff>
      <xdr:row>35</xdr:row>
      <xdr:rowOff>276225</xdr:rowOff>
    </xdr:to>
    <xdr:sp macro="" textlink="">
      <xdr:nvSpPr>
        <xdr:cNvPr id="20501" name="AutoShape 21">
          <a:extLst>
            <a:ext uri="{FF2B5EF4-FFF2-40B4-BE49-F238E27FC236}">
              <a16:creationId xmlns:a16="http://schemas.microsoft.com/office/drawing/2014/main" id="{00000000-0008-0000-0100-000015500000}"/>
            </a:ext>
          </a:extLst>
        </xdr:cNvPr>
        <xdr:cNvSpPr>
          <a:spLocks noChangeArrowheads="1"/>
        </xdr:cNvSpPr>
      </xdr:nvSpPr>
      <xdr:spPr bwMode="auto">
        <a:xfrm>
          <a:off x="2676525" y="5495925"/>
          <a:ext cx="1466850" cy="247650"/>
        </a:xfrm>
        <a:prstGeom prst="rightArrow">
          <a:avLst>
            <a:gd name="adj1" fmla="val 30769"/>
            <a:gd name="adj2" fmla="val 13337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247650</xdr:colOff>
      <xdr:row>37</xdr:row>
      <xdr:rowOff>9525</xdr:rowOff>
    </xdr:from>
    <xdr:to>
      <xdr:col>9</xdr:col>
      <xdr:colOff>333375</xdr:colOff>
      <xdr:row>44</xdr:row>
      <xdr:rowOff>161925</xdr:rowOff>
    </xdr:to>
    <xdr:sp macro="" textlink="">
      <xdr:nvSpPr>
        <xdr:cNvPr id="20502" name="AutoShape 22">
          <a:extLst>
            <a:ext uri="{FF2B5EF4-FFF2-40B4-BE49-F238E27FC236}">
              <a16:creationId xmlns:a16="http://schemas.microsoft.com/office/drawing/2014/main" id="{00000000-0008-0000-0100-000016500000}"/>
            </a:ext>
          </a:extLst>
        </xdr:cNvPr>
        <xdr:cNvSpPr>
          <a:spLocks noChangeArrowheads="1"/>
        </xdr:cNvSpPr>
      </xdr:nvSpPr>
      <xdr:spPr bwMode="auto">
        <a:xfrm>
          <a:off x="3295650" y="5972175"/>
          <a:ext cx="466725" cy="1485900"/>
        </a:xfrm>
        <a:prstGeom prst="rightArrow">
          <a:avLst>
            <a:gd name="adj1" fmla="val 53981"/>
            <a:gd name="adj2" fmla="val 58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19050</xdr:colOff>
      <xdr:row>3</xdr:row>
      <xdr:rowOff>28575</xdr:rowOff>
    </xdr:from>
    <xdr:to>
      <xdr:col>22</xdr:col>
      <xdr:colOff>9525</xdr:colOff>
      <xdr:row>4</xdr:row>
      <xdr:rowOff>161925</xdr:rowOff>
    </xdr:to>
    <xdr:sp macro="" textlink="">
      <xdr:nvSpPr>
        <xdr:cNvPr id="20503" name="AutoShape 23">
          <a:extLst>
            <a:ext uri="{FF2B5EF4-FFF2-40B4-BE49-F238E27FC236}">
              <a16:creationId xmlns:a16="http://schemas.microsoft.com/office/drawing/2014/main" id="{00000000-0008-0000-0100-000017500000}"/>
            </a:ext>
          </a:extLst>
        </xdr:cNvPr>
        <xdr:cNvSpPr>
          <a:spLocks noChangeArrowheads="1"/>
        </xdr:cNvSpPr>
      </xdr:nvSpPr>
      <xdr:spPr bwMode="auto">
        <a:xfrm>
          <a:off x="8020050" y="1095375"/>
          <a:ext cx="371475" cy="333375"/>
        </a:xfrm>
        <a:prstGeom prst="leftArrow">
          <a:avLst>
            <a:gd name="adj1" fmla="val 37139"/>
            <a:gd name="adj2" fmla="val 4105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1</xdr:row>
      <xdr:rowOff>38100</xdr:rowOff>
    </xdr:from>
    <xdr:to>
      <xdr:col>2</xdr:col>
      <xdr:colOff>295275</xdr:colOff>
      <xdr:row>2</xdr:row>
      <xdr:rowOff>342900</xdr:rowOff>
    </xdr:to>
    <xdr:pic>
      <xdr:nvPicPr>
        <xdr:cNvPr id="20507" name="Picture 27" descr="Logo Club AdB">
          <a:extLst>
            <a:ext uri="{FF2B5EF4-FFF2-40B4-BE49-F238E27FC236}">
              <a16:creationId xmlns:a16="http://schemas.microsoft.com/office/drawing/2014/main" id="{00000000-0008-0000-0100-00001B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19100"/>
          <a:ext cx="56197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161925</xdr:colOff>
      <xdr:row>41</xdr:row>
      <xdr:rowOff>28575</xdr:rowOff>
    </xdr:from>
    <xdr:to>
      <xdr:col>3</xdr:col>
      <xdr:colOff>200025</xdr:colOff>
      <xdr:row>45</xdr:row>
      <xdr:rowOff>19050</xdr:rowOff>
    </xdr:to>
    <xdr:pic>
      <xdr:nvPicPr>
        <xdr:cNvPr id="20520" name="Picture 40" descr="Mostra immagine a dimensione intera">
          <a:extLst>
            <a:ext uri="{FF2B5EF4-FFF2-40B4-BE49-F238E27FC236}">
              <a16:creationId xmlns:a16="http://schemas.microsoft.com/office/drawing/2014/main" id="{00000000-0008-0000-0100-000028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DFFFC"/>
            </a:clrFrom>
            <a:clrTo>
              <a:srgbClr val="FDFFFC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06" t="6749" r="6406" b="6749"/>
        <a:stretch>
          <a:fillRect/>
        </a:stretch>
      </xdr:blipFill>
      <xdr:spPr bwMode="auto">
        <a:xfrm>
          <a:off x="542925" y="6753225"/>
          <a:ext cx="800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295275</xdr:colOff>
      <xdr:row>1</xdr:row>
      <xdr:rowOff>66675</xdr:rowOff>
    </xdr:from>
    <xdr:to>
      <xdr:col>25</xdr:col>
      <xdr:colOff>238125</xdr:colOff>
      <xdr:row>2</xdr:row>
      <xdr:rowOff>342900</xdr:rowOff>
    </xdr:to>
    <xdr:grpSp>
      <xdr:nvGrpSpPr>
        <xdr:cNvPr id="20525" name="Group 45">
          <a:extLst>
            <a:ext uri="{FF2B5EF4-FFF2-40B4-BE49-F238E27FC236}">
              <a16:creationId xmlns:a16="http://schemas.microsoft.com/office/drawing/2014/main" id="{00000000-0008-0000-0100-00002D500000}"/>
            </a:ext>
          </a:extLst>
        </xdr:cNvPr>
        <xdr:cNvGrpSpPr>
          <a:grpSpLocks noChangeAspect="1"/>
        </xdr:cNvGrpSpPr>
      </xdr:nvGrpSpPr>
      <xdr:grpSpPr bwMode="auto">
        <a:xfrm>
          <a:off x="9058275" y="447675"/>
          <a:ext cx="704850" cy="577850"/>
          <a:chOff x="8958" y="573"/>
          <a:chExt cx="2097" cy="1701"/>
        </a:xfrm>
      </xdr:grpSpPr>
      <xdr:pic>
        <xdr:nvPicPr>
          <xdr:cNvPr id="20526" name="Picture 46" descr="NADD Logo 2012 (1000x493 sfondo trasparente)">
            <a:extLst>
              <a:ext uri="{FF2B5EF4-FFF2-40B4-BE49-F238E27FC236}">
                <a16:creationId xmlns:a16="http://schemas.microsoft.com/office/drawing/2014/main" id="{00000000-0008-0000-0100-00002E5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27" name="Picture 47" descr="03 - Logo CMAS Senza Ombre">
            <a:extLst>
              <a:ext uri="{FF2B5EF4-FFF2-40B4-BE49-F238E27FC236}">
                <a16:creationId xmlns:a16="http://schemas.microsoft.com/office/drawing/2014/main" id="{00000000-0008-0000-0100-00002F5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28" name="Picture 48" descr="04 - Logo CMAS (solo scritta CMAS)">
            <a:extLst>
              <a:ext uri="{FF2B5EF4-FFF2-40B4-BE49-F238E27FC236}">
                <a16:creationId xmlns:a16="http://schemas.microsoft.com/office/drawing/2014/main" id="{00000000-0008-0000-0100-0000305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0529" name="WordArt 49">
            <a:extLst>
              <a:ext uri="{FF2B5EF4-FFF2-40B4-BE49-F238E27FC236}">
                <a16:creationId xmlns:a16="http://schemas.microsoft.com/office/drawing/2014/main" id="{00000000-0008-0000-0100-0000315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66675</xdr:rowOff>
    </xdr:from>
    <xdr:to>
      <xdr:col>3</xdr:col>
      <xdr:colOff>114300</xdr:colOff>
      <xdr:row>2</xdr:row>
      <xdr:rowOff>409575</xdr:rowOff>
    </xdr:to>
    <xdr:pic>
      <xdr:nvPicPr>
        <xdr:cNvPr id="21516" name="Picture 12" descr="Logo Club AdB">
          <a:extLst>
            <a:ext uri="{FF2B5EF4-FFF2-40B4-BE49-F238E27FC236}">
              <a16:creationId xmlns:a16="http://schemas.microsoft.com/office/drawing/2014/main" id="{00000000-0008-0000-0200-00000C5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71475"/>
          <a:ext cx="6286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9525</xdr:colOff>
      <xdr:row>1</xdr:row>
      <xdr:rowOff>47625</xdr:rowOff>
    </xdr:from>
    <xdr:to>
      <xdr:col>24</xdr:col>
      <xdr:colOff>0</xdr:colOff>
      <xdr:row>2</xdr:row>
      <xdr:rowOff>428625</xdr:rowOff>
    </xdr:to>
    <xdr:grpSp>
      <xdr:nvGrpSpPr>
        <xdr:cNvPr id="21528" name="Group 24">
          <a:extLst>
            <a:ext uri="{FF2B5EF4-FFF2-40B4-BE49-F238E27FC236}">
              <a16:creationId xmlns:a16="http://schemas.microsoft.com/office/drawing/2014/main" id="{00000000-0008-0000-0200-000018540000}"/>
            </a:ext>
          </a:extLst>
        </xdr:cNvPr>
        <xdr:cNvGrpSpPr>
          <a:grpSpLocks noChangeAspect="1"/>
        </xdr:cNvGrpSpPr>
      </xdr:nvGrpSpPr>
      <xdr:grpSpPr bwMode="auto">
        <a:xfrm>
          <a:off x="8716963" y="388938"/>
          <a:ext cx="887412" cy="722312"/>
          <a:chOff x="8958" y="573"/>
          <a:chExt cx="2097" cy="1701"/>
        </a:xfrm>
      </xdr:grpSpPr>
      <xdr:pic>
        <xdr:nvPicPr>
          <xdr:cNvPr id="21529" name="Picture 25" descr="NADD Logo 2012 (1000x493 sfondo trasparente)">
            <a:extLst>
              <a:ext uri="{FF2B5EF4-FFF2-40B4-BE49-F238E27FC236}">
                <a16:creationId xmlns:a16="http://schemas.microsoft.com/office/drawing/2014/main" id="{00000000-0008-0000-0200-0000195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1530" name="Picture 26" descr="03 - Logo CMAS Senza Ombre">
            <a:extLst>
              <a:ext uri="{FF2B5EF4-FFF2-40B4-BE49-F238E27FC236}">
                <a16:creationId xmlns:a16="http://schemas.microsoft.com/office/drawing/2014/main" id="{00000000-0008-0000-0200-00001A5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1531" name="Picture 27" descr="04 - Logo CMAS (solo scritta CMAS)">
            <a:extLst>
              <a:ext uri="{FF2B5EF4-FFF2-40B4-BE49-F238E27FC236}">
                <a16:creationId xmlns:a16="http://schemas.microsoft.com/office/drawing/2014/main" id="{00000000-0008-0000-0200-00001B5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1532" name="WordArt 28">
            <a:extLst>
              <a:ext uri="{FF2B5EF4-FFF2-40B4-BE49-F238E27FC236}">
                <a16:creationId xmlns:a16="http://schemas.microsoft.com/office/drawing/2014/main" id="{00000000-0008-0000-0200-00001C5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95250</xdr:rowOff>
    </xdr:from>
    <xdr:to>
      <xdr:col>2</xdr:col>
      <xdr:colOff>495300</xdr:colOff>
      <xdr:row>2</xdr:row>
      <xdr:rowOff>400050</xdr:rowOff>
    </xdr:to>
    <xdr:pic>
      <xdr:nvPicPr>
        <xdr:cNvPr id="24584" name="Picture 8" descr="Logo Club AdB">
          <a:extLst>
            <a:ext uri="{FF2B5EF4-FFF2-40B4-BE49-F238E27FC236}">
              <a16:creationId xmlns:a16="http://schemas.microsoft.com/office/drawing/2014/main" id="{00000000-0008-0000-0300-0000086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76250"/>
          <a:ext cx="6096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504825</xdr:colOff>
      <xdr:row>1</xdr:row>
      <xdr:rowOff>57150</xdr:rowOff>
    </xdr:from>
    <xdr:to>
      <xdr:col>12</xdr:col>
      <xdr:colOff>95250</xdr:colOff>
      <xdr:row>2</xdr:row>
      <xdr:rowOff>438150</xdr:rowOff>
    </xdr:to>
    <xdr:grpSp>
      <xdr:nvGrpSpPr>
        <xdr:cNvPr id="24588" name="Group 12">
          <a:extLst>
            <a:ext uri="{FF2B5EF4-FFF2-40B4-BE49-F238E27FC236}">
              <a16:creationId xmlns:a16="http://schemas.microsoft.com/office/drawing/2014/main" id="{00000000-0008-0000-0300-00000C600000}"/>
            </a:ext>
          </a:extLst>
        </xdr:cNvPr>
        <xdr:cNvGrpSpPr>
          <a:grpSpLocks noChangeAspect="1"/>
        </xdr:cNvGrpSpPr>
      </xdr:nvGrpSpPr>
      <xdr:grpSpPr bwMode="auto">
        <a:xfrm>
          <a:off x="6394450" y="438150"/>
          <a:ext cx="892175" cy="722313"/>
          <a:chOff x="8958" y="573"/>
          <a:chExt cx="2097" cy="1701"/>
        </a:xfrm>
      </xdr:grpSpPr>
      <xdr:pic>
        <xdr:nvPicPr>
          <xdr:cNvPr id="24589" name="Picture 13" descr="NADD Logo 2012 (1000x493 sfondo trasparente)">
            <a:extLst>
              <a:ext uri="{FF2B5EF4-FFF2-40B4-BE49-F238E27FC236}">
                <a16:creationId xmlns:a16="http://schemas.microsoft.com/office/drawing/2014/main" id="{00000000-0008-0000-0300-00000D6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4590" name="Picture 14" descr="03 - Logo CMAS Senza Ombre">
            <a:extLst>
              <a:ext uri="{FF2B5EF4-FFF2-40B4-BE49-F238E27FC236}">
                <a16:creationId xmlns:a16="http://schemas.microsoft.com/office/drawing/2014/main" id="{00000000-0008-0000-0300-00000E6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4591" name="Picture 15" descr="04 - Logo CMAS (solo scritta CMAS)">
            <a:extLst>
              <a:ext uri="{FF2B5EF4-FFF2-40B4-BE49-F238E27FC236}">
                <a16:creationId xmlns:a16="http://schemas.microsoft.com/office/drawing/2014/main" id="{00000000-0008-0000-0300-00000F6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4592" name="WordArt 16">
            <a:extLst>
              <a:ext uri="{FF2B5EF4-FFF2-40B4-BE49-F238E27FC236}">
                <a16:creationId xmlns:a16="http://schemas.microsoft.com/office/drawing/2014/main" id="{00000000-0008-0000-0300-0000106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57150</xdr:rowOff>
    </xdr:from>
    <xdr:to>
      <xdr:col>5</xdr:col>
      <xdr:colOff>114300</xdr:colOff>
      <xdr:row>4</xdr:row>
      <xdr:rowOff>171450</xdr:rowOff>
    </xdr:to>
    <xdr:pic>
      <xdr:nvPicPr>
        <xdr:cNvPr id="29697" name="Picture 1" descr="Logo Club AdB">
          <a:extLst>
            <a:ext uri="{FF2B5EF4-FFF2-40B4-BE49-F238E27FC236}">
              <a16:creationId xmlns:a16="http://schemas.microsoft.com/office/drawing/2014/main" id="{00000000-0008-0000-0400-0000017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438150"/>
          <a:ext cx="6667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38100</xdr:colOff>
      <xdr:row>1</xdr:row>
      <xdr:rowOff>47625</xdr:rowOff>
    </xdr:from>
    <xdr:to>
      <xdr:col>35</xdr:col>
      <xdr:colOff>19050</xdr:colOff>
      <xdr:row>4</xdr:row>
      <xdr:rowOff>190500</xdr:rowOff>
    </xdr:to>
    <xdr:grpSp>
      <xdr:nvGrpSpPr>
        <xdr:cNvPr id="29766" name="Group 70">
          <a:extLst>
            <a:ext uri="{FF2B5EF4-FFF2-40B4-BE49-F238E27FC236}">
              <a16:creationId xmlns:a16="http://schemas.microsoft.com/office/drawing/2014/main" id="{00000000-0008-0000-0400-000046740000}"/>
            </a:ext>
          </a:extLst>
        </xdr:cNvPr>
        <xdr:cNvGrpSpPr>
          <a:grpSpLocks noChangeAspect="1"/>
        </xdr:cNvGrpSpPr>
      </xdr:nvGrpSpPr>
      <xdr:grpSpPr bwMode="auto">
        <a:xfrm>
          <a:off x="5713413" y="428625"/>
          <a:ext cx="893762" cy="730250"/>
          <a:chOff x="8958" y="573"/>
          <a:chExt cx="2097" cy="1701"/>
        </a:xfrm>
      </xdr:grpSpPr>
      <xdr:pic>
        <xdr:nvPicPr>
          <xdr:cNvPr id="29767" name="Picture 71" descr="NADD Logo 2012 (1000x493 sfondo trasparente)">
            <a:extLst>
              <a:ext uri="{FF2B5EF4-FFF2-40B4-BE49-F238E27FC236}">
                <a16:creationId xmlns:a16="http://schemas.microsoft.com/office/drawing/2014/main" id="{00000000-0008-0000-0400-0000477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768" name="Picture 72" descr="03 - Logo CMAS Senza Ombre">
            <a:extLst>
              <a:ext uri="{FF2B5EF4-FFF2-40B4-BE49-F238E27FC236}">
                <a16:creationId xmlns:a16="http://schemas.microsoft.com/office/drawing/2014/main" id="{00000000-0008-0000-0400-0000487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769" name="Picture 73" descr="04 - Logo CMAS (solo scritta CMAS)">
            <a:extLst>
              <a:ext uri="{FF2B5EF4-FFF2-40B4-BE49-F238E27FC236}">
                <a16:creationId xmlns:a16="http://schemas.microsoft.com/office/drawing/2014/main" id="{00000000-0008-0000-0400-0000497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770" name="WordArt 74">
            <a:extLst>
              <a:ext uri="{FF2B5EF4-FFF2-40B4-BE49-F238E27FC236}">
                <a16:creationId xmlns:a16="http://schemas.microsoft.com/office/drawing/2014/main" id="{00000000-0008-0000-0400-00004A7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66674</xdr:colOff>
      <xdr:row>5</xdr:row>
      <xdr:rowOff>19050</xdr:rowOff>
    </xdr:from>
    <xdr:to>
      <xdr:col>21</xdr:col>
      <xdr:colOff>390525</xdr:colOff>
      <xdr:row>20</xdr:row>
      <xdr:rowOff>152400</xdr:rowOff>
    </xdr:to>
    <xdr:pic>
      <xdr:nvPicPr>
        <xdr:cNvPr id="2" name="Picture 58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5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4" y="1114425"/>
          <a:ext cx="2762251" cy="3419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352425</xdr:colOff>
      <xdr:row>1</xdr:row>
      <xdr:rowOff>180975</xdr:rowOff>
    </xdr:from>
    <xdr:to>
      <xdr:col>15</xdr:col>
      <xdr:colOff>257175</xdr:colOff>
      <xdr:row>22</xdr:row>
      <xdr:rowOff>14287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3"/>
  <sheetViews>
    <sheetView showGridLines="0" showZeros="0" zoomScale="120" zoomScaleNormal="120" workbookViewId="0">
      <selection activeCell="AL49" sqref="AL49"/>
    </sheetView>
  </sheetViews>
  <sheetFormatPr defaultRowHeight="12.75" x14ac:dyDescent="0.2"/>
  <cols>
    <col min="1" max="1" width="5.7109375" style="1" customWidth="1"/>
    <col min="2" max="36" width="2.7109375" style="1" customWidth="1"/>
    <col min="37" max="37" width="5.7109375" style="1" customWidth="1"/>
    <col min="38" max="16384" width="9.140625" style="1"/>
  </cols>
  <sheetData>
    <row r="1" spans="1:37" ht="30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</row>
    <row r="2" spans="1:37" s="85" customFormat="1" ht="27" customHeight="1" x14ac:dyDescent="0.3">
      <c r="A2" s="84"/>
      <c r="B2" s="138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40"/>
      <c r="AK2" s="83"/>
    </row>
    <row r="3" spans="1:37" s="86" customFormat="1" ht="38.25" customHeight="1" x14ac:dyDescent="0.2">
      <c r="A3" s="84"/>
      <c r="B3" s="141" t="s">
        <v>22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3"/>
      <c r="AK3" s="83"/>
    </row>
    <row r="4" spans="1:37" s="2" customFormat="1" ht="15" customHeight="1" x14ac:dyDescent="0.2">
      <c r="A4" s="83"/>
      <c r="B4" s="15"/>
      <c r="AJ4" s="16"/>
      <c r="AK4" s="83"/>
    </row>
    <row r="5" spans="1:37" ht="15" customHeight="1" x14ac:dyDescent="0.2">
      <c r="A5" s="36"/>
      <c r="B5" s="1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16"/>
      <c r="AK5" s="36"/>
    </row>
    <row r="6" spans="1:37" ht="15" customHeight="1" x14ac:dyDescent="0.2">
      <c r="A6" s="36"/>
      <c r="B6" s="1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16"/>
      <c r="AK6" s="36"/>
    </row>
    <row r="7" spans="1:37" ht="15" customHeight="1" x14ac:dyDescent="0.2">
      <c r="A7" s="36"/>
      <c r="B7" s="1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16"/>
      <c r="AK7" s="36"/>
    </row>
    <row r="8" spans="1:37" ht="15" customHeight="1" x14ac:dyDescent="0.2">
      <c r="A8" s="36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16"/>
      <c r="AK8" s="36"/>
    </row>
    <row r="9" spans="1:37" ht="15" customHeight="1" x14ac:dyDescent="0.2">
      <c r="A9" s="36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16"/>
      <c r="AK9" s="36"/>
    </row>
    <row r="10" spans="1:37" ht="15" customHeight="1" x14ac:dyDescent="0.2">
      <c r="A10" s="36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16"/>
      <c r="AK10" s="36"/>
    </row>
    <row r="11" spans="1:37" ht="15" customHeight="1" x14ac:dyDescent="0.2">
      <c r="A11" s="36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16"/>
      <c r="AK11" s="36"/>
    </row>
    <row r="12" spans="1:37" ht="15" customHeight="1" x14ac:dyDescent="0.2">
      <c r="A12" s="36"/>
      <c r="B12" s="1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6"/>
      <c r="AK12" s="36"/>
    </row>
    <row r="13" spans="1:37" ht="15" customHeight="1" x14ac:dyDescent="0.2">
      <c r="A13" s="36"/>
      <c r="B13" s="1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16"/>
      <c r="AK13" s="36"/>
    </row>
    <row r="14" spans="1:37" ht="15" customHeight="1" x14ac:dyDescent="0.2">
      <c r="A14" s="36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16"/>
      <c r="AK14" s="36"/>
    </row>
    <row r="15" spans="1:37" ht="15" customHeight="1" x14ac:dyDescent="0.2">
      <c r="A15" s="36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16"/>
      <c r="AK15" s="36"/>
    </row>
    <row r="16" spans="1:37" ht="15" customHeight="1" x14ac:dyDescent="0.2">
      <c r="A16" s="36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16"/>
      <c r="AK16" s="36"/>
    </row>
    <row r="17" spans="1:37" ht="15" customHeight="1" x14ac:dyDescent="0.2">
      <c r="A17" s="36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16"/>
      <c r="AK17" s="36"/>
    </row>
    <row r="18" spans="1:37" ht="15" customHeight="1" x14ac:dyDescent="0.2">
      <c r="A18" s="36"/>
      <c r="B18" s="1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16"/>
      <c r="AK18" s="36"/>
    </row>
    <row r="19" spans="1:37" ht="15" customHeight="1" x14ac:dyDescent="0.2">
      <c r="A19" s="36"/>
      <c r="B19" s="1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16"/>
      <c r="AK19" s="36"/>
    </row>
    <row r="20" spans="1:37" ht="15" customHeight="1" x14ac:dyDescent="0.2">
      <c r="A20" s="36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16"/>
      <c r="AK20" s="36"/>
    </row>
    <row r="21" spans="1:37" ht="15" customHeight="1" x14ac:dyDescent="0.2">
      <c r="A21" s="36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16"/>
      <c r="AK21" s="36"/>
    </row>
    <row r="22" spans="1:37" ht="15" customHeight="1" x14ac:dyDescent="0.2">
      <c r="A22" s="36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16"/>
      <c r="AK22" s="36"/>
    </row>
    <row r="23" spans="1:37" ht="15" customHeight="1" x14ac:dyDescent="0.2">
      <c r="A23" s="36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16"/>
      <c r="AK23" s="36"/>
    </row>
    <row r="24" spans="1:37" ht="15" customHeight="1" x14ac:dyDescent="0.2">
      <c r="A24" s="36"/>
      <c r="B24" s="1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16"/>
      <c r="AK24" s="36"/>
    </row>
    <row r="25" spans="1:37" ht="15" customHeight="1" x14ac:dyDescent="0.2">
      <c r="A25" s="36"/>
      <c r="B25" s="15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16"/>
      <c r="AK25" s="36"/>
    </row>
    <row r="26" spans="1:37" ht="15" customHeight="1" x14ac:dyDescent="0.2">
      <c r="A26" s="36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16"/>
      <c r="AK26" s="36"/>
    </row>
    <row r="27" spans="1:37" ht="15" customHeight="1" x14ac:dyDescent="0.2">
      <c r="A27" s="36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16"/>
      <c r="AK27" s="36"/>
    </row>
    <row r="28" spans="1:37" ht="15" customHeight="1" x14ac:dyDescent="0.2">
      <c r="A28" s="36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16"/>
      <c r="AK28" s="36"/>
    </row>
    <row r="29" spans="1:37" ht="15" customHeight="1" x14ac:dyDescent="0.2">
      <c r="A29" s="36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16"/>
      <c r="AK29" s="36"/>
    </row>
    <row r="30" spans="1:37" ht="15" customHeight="1" x14ac:dyDescent="0.2">
      <c r="A30" s="36"/>
      <c r="B30" s="15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16"/>
      <c r="AK30" s="36"/>
    </row>
    <row r="31" spans="1:37" ht="15" customHeight="1" x14ac:dyDescent="0.2">
      <c r="A31" s="36"/>
      <c r="B31" s="1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16"/>
      <c r="AK31" s="36"/>
    </row>
    <row r="32" spans="1:37" ht="15" customHeight="1" x14ac:dyDescent="0.2">
      <c r="A32" s="36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16"/>
      <c r="AK32" s="36"/>
    </row>
    <row r="33" spans="1:37" ht="15" customHeight="1" x14ac:dyDescent="0.2">
      <c r="A33" s="36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16"/>
      <c r="AK33" s="36"/>
    </row>
    <row r="34" spans="1:37" ht="15" customHeight="1" x14ac:dyDescent="0.2">
      <c r="A34" s="36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16"/>
      <c r="AK34" s="36"/>
    </row>
    <row r="35" spans="1:37" ht="15" customHeight="1" x14ac:dyDescent="0.2">
      <c r="A35" s="36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16"/>
      <c r="AK35" s="36"/>
    </row>
    <row r="36" spans="1:37" ht="15" customHeight="1" x14ac:dyDescent="0.2">
      <c r="A36" s="36"/>
      <c r="B36" s="1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16"/>
      <c r="AK36" s="36"/>
    </row>
    <row r="37" spans="1:37" ht="15" customHeight="1" x14ac:dyDescent="0.2">
      <c r="A37" s="36"/>
      <c r="B37" s="15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16"/>
      <c r="AK37" s="36"/>
    </row>
    <row r="38" spans="1:37" ht="15" customHeight="1" x14ac:dyDescent="0.2">
      <c r="A38" s="36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16"/>
      <c r="AK38" s="36"/>
    </row>
    <row r="39" spans="1:37" ht="15" customHeight="1" x14ac:dyDescent="0.2">
      <c r="A39" s="36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16"/>
      <c r="AK39" s="36"/>
    </row>
    <row r="40" spans="1:37" ht="15" customHeight="1" x14ac:dyDescent="0.2">
      <c r="A40" s="36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16"/>
      <c r="AK40" s="36"/>
    </row>
    <row r="41" spans="1:37" ht="15" customHeight="1" x14ac:dyDescent="0.2">
      <c r="A41" s="36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16"/>
      <c r="AK41" s="36"/>
    </row>
    <row r="42" spans="1:37" ht="15" customHeight="1" x14ac:dyDescent="0.2">
      <c r="A42" s="36"/>
      <c r="B42" s="15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16"/>
      <c r="AK42" s="36"/>
    </row>
    <row r="43" spans="1:37" ht="15" customHeight="1" x14ac:dyDescent="0.2">
      <c r="A43" s="36"/>
      <c r="B43" s="1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16"/>
      <c r="AK43" s="36"/>
    </row>
    <row r="44" spans="1:37" ht="15" customHeight="1" x14ac:dyDescent="0.2">
      <c r="A44" s="36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16"/>
      <c r="AK44" s="36"/>
    </row>
    <row r="45" spans="1:37" ht="15" customHeight="1" x14ac:dyDescent="0.2">
      <c r="A45" s="36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16"/>
      <c r="AK45" s="36"/>
    </row>
    <row r="46" spans="1:37" ht="15" customHeight="1" x14ac:dyDescent="0.2">
      <c r="A46" s="36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16"/>
      <c r="AK46" s="36"/>
    </row>
    <row r="47" spans="1:37" ht="15" customHeight="1" x14ac:dyDescent="0.2">
      <c r="A47" s="36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16"/>
      <c r="AK47" s="36"/>
    </row>
    <row r="48" spans="1:37" ht="15" customHeight="1" x14ac:dyDescent="0.2">
      <c r="A48" s="36"/>
      <c r="B48" s="15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16"/>
      <c r="AK48" s="36"/>
    </row>
    <row r="49" spans="1:37" ht="15" customHeight="1" x14ac:dyDescent="0.2">
      <c r="A49" s="36"/>
      <c r="B49" s="1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16"/>
      <c r="AK49" s="36"/>
    </row>
    <row r="50" spans="1:37" ht="15" customHeight="1" x14ac:dyDescent="0.2">
      <c r="A50" s="36"/>
      <c r="B50" s="15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16"/>
      <c r="AK50" s="36"/>
    </row>
    <row r="51" spans="1:37" s="2" customFormat="1" ht="9" customHeight="1" x14ac:dyDescent="0.2">
      <c r="A51" s="83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K51" s="83"/>
    </row>
    <row r="52" spans="1:37" s="88" customFormat="1" ht="24" customHeight="1" x14ac:dyDescent="0.2">
      <c r="A52" s="87"/>
      <c r="B52" s="33" t="s">
        <v>47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5" t="s">
        <v>46</v>
      </c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2"/>
      <c r="AJ52" s="34" t="s">
        <v>48</v>
      </c>
      <c r="AK52" s="87"/>
    </row>
    <row r="53" spans="1:37" ht="30" customHeight="1" x14ac:dyDescent="0.2">
      <c r="A53" s="36"/>
      <c r="B53" s="37">
        <v>1</v>
      </c>
      <c r="C53" s="37">
        <v>2</v>
      </c>
      <c r="D53" s="37">
        <v>3</v>
      </c>
      <c r="E53" s="37">
        <v>4</v>
      </c>
      <c r="F53" s="37">
        <v>5</v>
      </c>
      <c r="G53" s="37">
        <v>6</v>
      </c>
      <c r="H53" s="37">
        <v>7</v>
      </c>
      <c r="I53" s="37">
        <v>8</v>
      </c>
      <c r="J53" s="37">
        <v>9</v>
      </c>
      <c r="K53" s="37">
        <v>10</v>
      </c>
      <c r="L53" s="37">
        <v>11</v>
      </c>
      <c r="M53" s="37">
        <v>12</v>
      </c>
      <c r="N53" s="37">
        <v>13</v>
      </c>
      <c r="O53" s="37">
        <v>14</v>
      </c>
      <c r="P53" s="37">
        <v>15</v>
      </c>
      <c r="Q53" s="37">
        <v>16</v>
      </c>
      <c r="R53" s="37">
        <v>17</v>
      </c>
      <c r="S53" s="38">
        <v>18</v>
      </c>
      <c r="T53" s="37">
        <v>19</v>
      </c>
      <c r="U53" s="37">
        <v>20</v>
      </c>
      <c r="V53" s="37">
        <v>21</v>
      </c>
      <c r="W53" s="37">
        <v>22</v>
      </c>
      <c r="X53" s="37">
        <v>23</v>
      </c>
      <c r="Y53" s="37">
        <v>24</v>
      </c>
      <c r="Z53" s="37">
        <v>25</v>
      </c>
      <c r="AA53" s="37">
        <v>26</v>
      </c>
      <c r="AB53" s="37">
        <v>27</v>
      </c>
      <c r="AC53" s="37">
        <v>28</v>
      </c>
      <c r="AD53" s="37">
        <v>29</v>
      </c>
      <c r="AE53" s="37">
        <v>30</v>
      </c>
      <c r="AF53" s="37">
        <v>31</v>
      </c>
      <c r="AG53" s="37">
        <v>32</v>
      </c>
      <c r="AH53" s="37">
        <v>33</v>
      </c>
      <c r="AI53" s="37">
        <v>34</v>
      </c>
      <c r="AJ53" s="37">
        <v>35</v>
      </c>
      <c r="AK53" s="36"/>
    </row>
  </sheetData>
  <mergeCells count="2">
    <mergeCell ref="B2:AJ2"/>
    <mergeCell ref="B3:AJ3"/>
  </mergeCells>
  <phoneticPr fontId="1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8"/>
  <sheetViews>
    <sheetView showGridLines="0" topLeftCell="A25" zoomScale="120" zoomScaleNormal="120" workbookViewId="0">
      <selection activeCell="Z46" sqref="K36:Z46"/>
    </sheetView>
  </sheetViews>
  <sheetFormatPr defaultRowHeight="13.5" x14ac:dyDescent="0.2"/>
  <cols>
    <col min="1" max="1" width="5.7109375" style="3" customWidth="1"/>
    <col min="2" max="21" width="5.7109375" style="9" customWidth="1"/>
    <col min="22" max="27" width="5.7109375" style="3" customWidth="1"/>
    <col min="28" max="16384" width="9.140625" style="3"/>
  </cols>
  <sheetData>
    <row r="1" spans="1:27" ht="30" customHeight="1" x14ac:dyDescent="0.2">
      <c r="A1" s="39"/>
      <c r="B1" s="40">
        <v>1</v>
      </c>
      <c r="C1" s="40">
        <f>B1+1</f>
        <v>2</v>
      </c>
      <c r="D1" s="40">
        <f t="shared" ref="D1:Z1" si="0">C1+1</f>
        <v>3</v>
      </c>
      <c r="E1" s="40">
        <f t="shared" si="0"/>
        <v>4</v>
      </c>
      <c r="F1" s="40">
        <f t="shared" si="0"/>
        <v>5</v>
      </c>
      <c r="G1" s="40">
        <f t="shared" si="0"/>
        <v>6</v>
      </c>
      <c r="H1" s="40">
        <f t="shared" si="0"/>
        <v>7</v>
      </c>
      <c r="I1" s="40">
        <f t="shared" si="0"/>
        <v>8</v>
      </c>
      <c r="J1" s="40">
        <f t="shared" si="0"/>
        <v>9</v>
      </c>
      <c r="K1" s="40">
        <f t="shared" si="0"/>
        <v>10</v>
      </c>
      <c r="L1" s="40">
        <f t="shared" si="0"/>
        <v>11</v>
      </c>
      <c r="M1" s="40">
        <f t="shared" si="0"/>
        <v>12</v>
      </c>
      <c r="N1" s="41">
        <f t="shared" si="0"/>
        <v>13</v>
      </c>
      <c r="O1" s="40">
        <f t="shared" si="0"/>
        <v>14</v>
      </c>
      <c r="P1" s="40">
        <f t="shared" si="0"/>
        <v>15</v>
      </c>
      <c r="Q1" s="40">
        <f t="shared" si="0"/>
        <v>16</v>
      </c>
      <c r="R1" s="40">
        <f t="shared" si="0"/>
        <v>17</v>
      </c>
      <c r="S1" s="40">
        <f t="shared" si="0"/>
        <v>18</v>
      </c>
      <c r="T1" s="40">
        <f t="shared" si="0"/>
        <v>19</v>
      </c>
      <c r="U1" s="40">
        <f t="shared" si="0"/>
        <v>20</v>
      </c>
      <c r="V1" s="40">
        <f t="shared" si="0"/>
        <v>21</v>
      </c>
      <c r="W1" s="40">
        <f t="shared" si="0"/>
        <v>22</v>
      </c>
      <c r="X1" s="40">
        <f t="shared" si="0"/>
        <v>23</v>
      </c>
      <c r="Y1" s="40">
        <f t="shared" si="0"/>
        <v>24</v>
      </c>
      <c r="Z1" s="40">
        <f t="shared" si="0"/>
        <v>25</v>
      </c>
      <c r="AA1" s="39"/>
    </row>
    <row r="2" spans="1:27" s="4" customFormat="1" ht="24" customHeight="1" x14ac:dyDescent="0.3">
      <c r="A2" s="39"/>
      <c r="B2" s="138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40"/>
      <c r="AA2" s="39"/>
    </row>
    <row r="3" spans="1:27" ht="30" customHeight="1" x14ac:dyDescent="0.2">
      <c r="A3" s="39"/>
      <c r="B3" s="196" t="s">
        <v>22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8"/>
      <c r="AA3" s="39"/>
    </row>
    <row r="4" spans="1:27" s="7" customFormat="1" ht="15.95" customHeight="1" x14ac:dyDescent="0.2">
      <c r="A4" s="39"/>
      <c r="B4" s="27"/>
      <c r="C4" s="28"/>
      <c r="D4" s="194">
        <v>3</v>
      </c>
      <c r="E4" s="195">
        <v>4.5</v>
      </c>
      <c r="F4" s="194">
        <v>6</v>
      </c>
      <c r="G4" s="195">
        <v>7.5</v>
      </c>
      <c r="H4" s="194">
        <v>9</v>
      </c>
      <c r="I4" s="195">
        <v>10.5</v>
      </c>
      <c r="J4" s="184">
        <v>12</v>
      </c>
      <c r="K4" s="184">
        <v>15</v>
      </c>
      <c r="L4" s="184">
        <v>18</v>
      </c>
      <c r="M4" s="184">
        <v>21</v>
      </c>
      <c r="N4" s="184">
        <v>24</v>
      </c>
      <c r="O4" s="184">
        <v>27</v>
      </c>
      <c r="P4" s="184">
        <v>30</v>
      </c>
      <c r="Q4" s="184">
        <v>33</v>
      </c>
      <c r="R4" s="184">
        <v>36</v>
      </c>
      <c r="S4" s="184">
        <v>39</v>
      </c>
      <c r="T4" s="184">
        <v>42</v>
      </c>
      <c r="U4" s="184">
        <v>45</v>
      </c>
      <c r="V4" s="20"/>
      <c r="W4" s="178" t="s">
        <v>21</v>
      </c>
      <c r="X4" s="178"/>
      <c r="Y4" s="178"/>
      <c r="Z4" s="179"/>
      <c r="AA4" s="39"/>
    </row>
    <row r="5" spans="1:27" s="7" customFormat="1" ht="15.95" customHeight="1" x14ac:dyDescent="0.2">
      <c r="A5" s="39"/>
      <c r="B5" s="29"/>
      <c r="C5" s="30"/>
      <c r="D5" s="194"/>
      <c r="E5" s="195"/>
      <c r="F5" s="194"/>
      <c r="G5" s="195"/>
      <c r="H5" s="194"/>
      <c r="I5" s="195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21"/>
      <c r="W5" s="180" t="s">
        <v>17</v>
      </c>
      <c r="X5" s="180"/>
      <c r="Y5" s="180"/>
      <c r="Z5" s="181"/>
      <c r="AA5" s="39"/>
    </row>
    <row r="6" spans="1:27" s="7" customFormat="1" ht="10.5" customHeight="1" x14ac:dyDescent="0.2">
      <c r="A6" s="39"/>
      <c r="B6" s="185" t="s">
        <v>19</v>
      </c>
      <c r="C6" s="177" t="s">
        <v>1</v>
      </c>
      <c r="D6" s="154">
        <v>60</v>
      </c>
      <c r="E6" s="154">
        <v>35</v>
      </c>
      <c r="F6" s="154">
        <v>25</v>
      </c>
      <c r="G6" s="154">
        <v>20</v>
      </c>
      <c r="H6" s="154">
        <v>15</v>
      </c>
      <c r="I6" s="154">
        <v>5</v>
      </c>
      <c r="J6" s="154">
        <v>5</v>
      </c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69" t="s">
        <v>1</v>
      </c>
      <c r="W6" s="58"/>
      <c r="X6" s="58"/>
      <c r="Y6" s="58"/>
      <c r="Z6" s="58">
        <v>6.9444444444444441E-3</v>
      </c>
      <c r="AA6" s="39"/>
    </row>
    <row r="7" spans="1:27" s="7" customFormat="1" ht="10.5" customHeight="1" x14ac:dyDescent="0.2">
      <c r="A7" s="39"/>
      <c r="B7" s="186"/>
      <c r="C7" s="177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69"/>
      <c r="W7" s="59"/>
      <c r="X7" s="59"/>
      <c r="Y7" s="59"/>
      <c r="Z7" s="59">
        <v>0.5</v>
      </c>
      <c r="AA7" s="39"/>
    </row>
    <row r="8" spans="1:27" s="7" customFormat="1" ht="10.5" customHeight="1" x14ac:dyDescent="0.2">
      <c r="A8" s="39"/>
      <c r="B8" s="186"/>
      <c r="C8" s="177" t="s">
        <v>2</v>
      </c>
      <c r="D8" s="154">
        <v>120</v>
      </c>
      <c r="E8" s="154">
        <v>70</v>
      </c>
      <c r="F8" s="154">
        <v>50</v>
      </c>
      <c r="G8" s="154">
        <v>35</v>
      </c>
      <c r="H8" s="154">
        <v>30</v>
      </c>
      <c r="I8" s="154">
        <v>15</v>
      </c>
      <c r="J8" s="154">
        <v>15</v>
      </c>
      <c r="K8" s="154">
        <v>10</v>
      </c>
      <c r="L8" s="154">
        <v>10</v>
      </c>
      <c r="M8" s="154">
        <v>5</v>
      </c>
      <c r="N8" s="154">
        <v>5</v>
      </c>
      <c r="O8" s="154">
        <v>5</v>
      </c>
      <c r="P8" s="154">
        <v>5</v>
      </c>
      <c r="Q8" s="154"/>
      <c r="R8" s="154"/>
      <c r="S8" s="154"/>
      <c r="T8" s="154"/>
      <c r="U8" s="154"/>
      <c r="V8" s="169" t="s">
        <v>2</v>
      </c>
      <c r="W8" s="58"/>
      <c r="X8" s="58"/>
      <c r="Y8" s="58">
        <v>6.9444444444444441E-3</v>
      </c>
      <c r="Z8" s="58">
        <v>9.0972222222222218E-2</v>
      </c>
      <c r="AA8" s="39"/>
    </row>
    <row r="9" spans="1:27" s="7" customFormat="1" ht="10.5" customHeight="1" x14ac:dyDescent="0.2">
      <c r="A9" s="39"/>
      <c r="B9" s="186"/>
      <c r="C9" s="177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69"/>
      <c r="W9" s="59"/>
      <c r="X9" s="59"/>
      <c r="Y9" s="59">
        <v>9.0277777777777776E-2</v>
      </c>
      <c r="Z9" s="59">
        <f>$Z$7</f>
        <v>0.5</v>
      </c>
      <c r="AA9" s="39"/>
    </row>
    <row r="10" spans="1:27" s="7" customFormat="1" ht="10.5" customHeight="1" x14ac:dyDescent="0.2">
      <c r="A10" s="39"/>
      <c r="B10" s="186"/>
      <c r="C10" s="177" t="s">
        <v>3</v>
      </c>
      <c r="D10" s="154">
        <v>210</v>
      </c>
      <c r="E10" s="154">
        <v>110</v>
      </c>
      <c r="F10" s="154">
        <v>75</v>
      </c>
      <c r="G10" s="154">
        <v>55</v>
      </c>
      <c r="H10" s="154">
        <v>45</v>
      </c>
      <c r="I10" s="154">
        <v>25</v>
      </c>
      <c r="J10" s="154">
        <v>25</v>
      </c>
      <c r="K10" s="154">
        <v>15</v>
      </c>
      <c r="L10" s="154">
        <v>15</v>
      </c>
      <c r="M10" s="154">
        <v>10</v>
      </c>
      <c r="N10" s="154">
        <v>10</v>
      </c>
      <c r="O10" s="154">
        <v>10</v>
      </c>
      <c r="P10" s="154">
        <v>7</v>
      </c>
      <c r="Q10" s="154">
        <v>5</v>
      </c>
      <c r="R10" s="154">
        <v>5</v>
      </c>
      <c r="S10" s="154">
        <v>5</v>
      </c>
      <c r="T10" s="154">
        <v>5</v>
      </c>
      <c r="U10" s="154"/>
      <c r="V10" s="169" t="s">
        <v>3</v>
      </c>
      <c r="W10" s="58"/>
      <c r="X10" s="58">
        <v>6.9444444444444441E-3</v>
      </c>
      <c r="Y10" s="58">
        <v>6.9444444444444434E-2</v>
      </c>
      <c r="Z10" s="58">
        <v>0.11805555555555557</v>
      </c>
      <c r="AA10" s="39"/>
    </row>
    <row r="11" spans="1:27" s="7" customFormat="1" ht="10.5" customHeight="1" x14ac:dyDescent="0.2">
      <c r="A11" s="39"/>
      <c r="B11" s="186"/>
      <c r="C11" s="177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69"/>
      <c r="W11" s="59"/>
      <c r="X11" s="59">
        <v>6.8750000000000006E-2</v>
      </c>
      <c r="Y11" s="59">
        <v>0.1173611111111111</v>
      </c>
      <c r="Z11" s="59">
        <f>$Z$7</f>
        <v>0.5</v>
      </c>
      <c r="AA11" s="39"/>
    </row>
    <row r="12" spans="1:27" s="7" customFormat="1" ht="10.5" customHeight="1" x14ac:dyDescent="0.2">
      <c r="A12" s="39"/>
      <c r="B12" s="186"/>
      <c r="C12" s="177" t="s">
        <v>4</v>
      </c>
      <c r="D12" s="154">
        <v>300</v>
      </c>
      <c r="E12" s="154">
        <v>160</v>
      </c>
      <c r="F12" s="154">
        <v>100</v>
      </c>
      <c r="G12" s="154">
        <v>75</v>
      </c>
      <c r="H12" s="154">
        <v>60</v>
      </c>
      <c r="I12" s="154">
        <v>40</v>
      </c>
      <c r="J12" s="154">
        <v>30</v>
      </c>
      <c r="K12" s="154">
        <v>25</v>
      </c>
      <c r="L12" s="154">
        <v>20</v>
      </c>
      <c r="M12" s="154">
        <v>15</v>
      </c>
      <c r="N12" s="154">
        <v>15</v>
      </c>
      <c r="O12" s="154">
        <v>12</v>
      </c>
      <c r="P12" s="154">
        <v>10</v>
      </c>
      <c r="Q12" s="154">
        <v>10</v>
      </c>
      <c r="R12" s="154">
        <v>10</v>
      </c>
      <c r="S12" s="161">
        <v>8</v>
      </c>
      <c r="T12" s="161">
        <v>7</v>
      </c>
      <c r="U12" s="154"/>
      <c r="V12" s="169" t="s">
        <v>4</v>
      </c>
      <c r="W12" s="58">
        <v>6.9444444444444441E-3</v>
      </c>
      <c r="X12" s="58">
        <v>4.8611111111111112E-2</v>
      </c>
      <c r="Y12" s="58">
        <v>0.11041666666666666</v>
      </c>
      <c r="Z12" s="58">
        <v>0.24236111111111111</v>
      </c>
      <c r="AA12" s="39"/>
    </row>
    <row r="13" spans="1:27" s="7" customFormat="1" ht="10.5" customHeight="1" x14ac:dyDescent="0.2">
      <c r="A13" s="39"/>
      <c r="B13" s="186"/>
      <c r="C13" s="177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61"/>
      <c r="T13" s="161"/>
      <c r="U13" s="154"/>
      <c r="V13" s="169"/>
      <c r="W13" s="59">
        <v>4.7916666666666663E-2</v>
      </c>
      <c r="X13" s="59">
        <v>0.10972222222222222</v>
      </c>
      <c r="Y13" s="59">
        <v>0.24166666666666667</v>
      </c>
      <c r="Z13" s="59">
        <f>$Z$7</f>
        <v>0.5</v>
      </c>
      <c r="AA13" s="39"/>
    </row>
    <row r="14" spans="1:27" s="7" customFormat="1" ht="10.5" customHeight="1" x14ac:dyDescent="0.2">
      <c r="A14" s="39"/>
      <c r="B14" s="186"/>
      <c r="C14" s="177" t="s">
        <v>5</v>
      </c>
      <c r="D14" s="154"/>
      <c r="E14" s="154">
        <v>225</v>
      </c>
      <c r="F14" s="154">
        <v>135</v>
      </c>
      <c r="G14" s="154">
        <v>100</v>
      </c>
      <c r="H14" s="154">
        <v>75</v>
      </c>
      <c r="I14" s="154">
        <v>50</v>
      </c>
      <c r="J14" s="154">
        <v>40</v>
      </c>
      <c r="K14" s="174">
        <v>30</v>
      </c>
      <c r="L14" s="154">
        <v>25</v>
      </c>
      <c r="M14" s="154">
        <v>20</v>
      </c>
      <c r="N14" s="154">
        <v>20</v>
      </c>
      <c r="O14" s="154">
        <v>15</v>
      </c>
      <c r="P14" s="154">
        <v>15</v>
      </c>
      <c r="Q14" s="154">
        <v>13</v>
      </c>
      <c r="R14" s="161">
        <v>12</v>
      </c>
      <c r="S14" s="161">
        <v>10</v>
      </c>
      <c r="T14" s="161">
        <v>10</v>
      </c>
      <c r="U14" s="169" t="s">
        <v>5</v>
      </c>
      <c r="V14" s="58">
        <v>6.9444444444444441E-3</v>
      </c>
      <c r="W14" s="58">
        <v>3.8194444444444441E-2</v>
      </c>
      <c r="X14" s="58">
        <v>8.1944444444444445E-2</v>
      </c>
      <c r="Y14" s="58">
        <v>0.14097222222222222</v>
      </c>
      <c r="Z14" s="58">
        <v>0.27291666666666664</v>
      </c>
      <c r="AA14" s="39"/>
    </row>
    <row r="15" spans="1:27" s="7" customFormat="1" ht="10.5" customHeight="1" x14ac:dyDescent="0.2">
      <c r="A15" s="39"/>
      <c r="B15" s="186"/>
      <c r="C15" s="177"/>
      <c r="D15" s="154"/>
      <c r="E15" s="154"/>
      <c r="F15" s="154"/>
      <c r="G15" s="154"/>
      <c r="H15" s="154"/>
      <c r="I15" s="154"/>
      <c r="J15" s="154"/>
      <c r="K15" s="174"/>
      <c r="L15" s="154"/>
      <c r="M15" s="154"/>
      <c r="N15" s="154"/>
      <c r="O15" s="154"/>
      <c r="P15" s="154"/>
      <c r="Q15" s="154"/>
      <c r="R15" s="161"/>
      <c r="S15" s="161"/>
      <c r="T15" s="161"/>
      <c r="U15" s="169"/>
      <c r="V15" s="59">
        <v>3.7499999999999999E-2</v>
      </c>
      <c r="W15" s="59">
        <v>8.1250000000000003E-2</v>
      </c>
      <c r="X15" s="59">
        <v>0.14027777777777778</v>
      </c>
      <c r="Y15" s="59">
        <v>0.2722222222222222</v>
      </c>
      <c r="Z15" s="59">
        <f>$Z$7</f>
        <v>0.5</v>
      </c>
      <c r="AA15" s="39"/>
    </row>
    <row r="16" spans="1:27" s="7" customFormat="1" ht="10.5" customHeight="1" x14ac:dyDescent="0.2">
      <c r="A16" s="39"/>
      <c r="B16" s="186"/>
      <c r="C16" s="177" t="s">
        <v>6</v>
      </c>
      <c r="D16" s="154"/>
      <c r="E16" s="154">
        <v>350</v>
      </c>
      <c r="F16" s="154">
        <v>180</v>
      </c>
      <c r="G16" s="154">
        <v>125</v>
      </c>
      <c r="H16" s="154">
        <v>95</v>
      </c>
      <c r="I16" s="154">
        <v>60</v>
      </c>
      <c r="J16" s="154">
        <v>50</v>
      </c>
      <c r="K16" s="187">
        <v>40</v>
      </c>
      <c r="L16" s="176">
        <v>30</v>
      </c>
      <c r="M16" s="176">
        <v>30</v>
      </c>
      <c r="N16" s="176">
        <v>25</v>
      </c>
      <c r="O16" s="176">
        <v>20</v>
      </c>
      <c r="P16" s="176">
        <v>20</v>
      </c>
      <c r="Q16" s="176">
        <v>15</v>
      </c>
      <c r="R16" s="162">
        <v>15</v>
      </c>
      <c r="S16" s="172"/>
      <c r="T16" s="144" t="s">
        <v>6</v>
      </c>
      <c r="U16" s="58">
        <v>6.9444444444444441E-3</v>
      </c>
      <c r="V16" s="58">
        <v>3.1944444444444449E-2</v>
      </c>
      <c r="W16" s="58">
        <v>6.25E-2</v>
      </c>
      <c r="X16" s="58">
        <v>0.10347222222222223</v>
      </c>
      <c r="Y16" s="58">
        <v>0.16527777777777777</v>
      </c>
      <c r="Z16" s="58">
        <v>0.29583333333333334</v>
      </c>
      <c r="AA16" s="39"/>
    </row>
    <row r="17" spans="1:27" s="7" customFormat="1" ht="10.5" customHeight="1" x14ac:dyDescent="0.2">
      <c r="A17" s="39"/>
      <c r="B17" s="186"/>
      <c r="C17" s="177"/>
      <c r="D17" s="154"/>
      <c r="E17" s="154"/>
      <c r="F17" s="154"/>
      <c r="G17" s="154"/>
      <c r="H17" s="154"/>
      <c r="I17" s="154"/>
      <c r="J17" s="154"/>
      <c r="K17" s="174"/>
      <c r="L17" s="154"/>
      <c r="M17" s="154"/>
      <c r="N17" s="154"/>
      <c r="O17" s="154"/>
      <c r="P17" s="154"/>
      <c r="Q17" s="154"/>
      <c r="R17" s="161"/>
      <c r="S17" s="173"/>
      <c r="T17" s="145"/>
      <c r="U17" s="59">
        <v>3.125E-2</v>
      </c>
      <c r="V17" s="59">
        <v>6.1805555555555558E-2</v>
      </c>
      <c r="W17" s="59">
        <v>0.10277777777777779</v>
      </c>
      <c r="X17" s="59">
        <v>0.16458333333333333</v>
      </c>
      <c r="Y17" s="59">
        <v>0.2951388888888889</v>
      </c>
      <c r="Z17" s="59">
        <f>$Z$7</f>
        <v>0.5</v>
      </c>
      <c r="AA17" s="39"/>
    </row>
    <row r="18" spans="1:27" s="7" customFormat="1" ht="10.5" customHeight="1" x14ac:dyDescent="0.2">
      <c r="A18" s="39"/>
      <c r="B18" s="186"/>
      <c r="C18" s="177" t="s">
        <v>7</v>
      </c>
      <c r="D18" s="154"/>
      <c r="E18" s="154"/>
      <c r="F18" s="154">
        <v>240</v>
      </c>
      <c r="G18" s="154">
        <v>160</v>
      </c>
      <c r="H18" s="154">
        <v>120</v>
      </c>
      <c r="I18" s="154">
        <v>80</v>
      </c>
      <c r="J18" s="154">
        <v>70</v>
      </c>
      <c r="K18" s="174">
        <v>50</v>
      </c>
      <c r="L18" s="154">
        <v>40</v>
      </c>
      <c r="M18" s="154">
        <v>35</v>
      </c>
      <c r="N18" s="154">
        <v>30</v>
      </c>
      <c r="O18" s="154">
        <v>25</v>
      </c>
      <c r="P18" s="161">
        <v>22</v>
      </c>
      <c r="Q18" s="161">
        <v>20</v>
      </c>
      <c r="R18" s="172"/>
      <c r="S18" s="175" t="s">
        <v>7</v>
      </c>
      <c r="T18" s="58">
        <v>6.9444444444444441E-3</v>
      </c>
      <c r="U18" s="58">
        <v>2.8472222222222222E-2</v>
      </c>
      <c r="V18" s="58">
        <v>5.2777777777777778E-2</v>
      </c>
      <c r="W18" s="58">
        <v>8.3333333333333329E-2</v>
      </c>
      <c r="X18" s="58">
        <v>0.12430555555555556</v>
      </c>
      <c r="Y18" s="58">
        <v>0.18472222222222223</v>
      </c>
      <c r="Z18" s="58">
        <v>0.31666666666666665</v>
      </c>
      <c r="AA18" s="39"/>
    </row>
    <row r="19" spans="1:27" s="7" customFormat="1" ht="10.5" customHeight="1" x14ac:dyDescent="0.2">
      <c r="A19" s="39"/>
      <c r="B19" s="186"/>
      <c r="C19" s="177"/>
      <c r="D19" s="154"/>
      <c r="E19" s="154"/>
      <c r="F19" s="154"/>
      <c r="G19" s="154"/>
      <c r="H19" s="154"/>
      <c r="I19" s="154"/>
      <c r="J19" s="154"/>
      <c r="K19" s="174"/>
      <c r="L19" s="154"/>
      <c r="M19" s="154"/>
      <c r="N19" s="154"/>
      <c r="O19" s="154"/>
      <c r="P19" s="161"/>
      <c r="Q19" s="161"/>
      <c r="R19" s="173"/>
      <c r="S19" s="145"/>
      <c r="T19" s="59" t="s">
        <v>23</v>
      </c>
      <c r="U19" s="59">
        <v>5.2083333333333336E-2</v>
      </c>
      <c r="V19" s="59">
        <v>8.2638888888888887E-2</v>
      </c>
      <c r="W19" s="59">
        <v>0.12361111111111112</v>
      </c>
      <c r="X19" s="59">
        <v>0.18402777777777779</v>
      </c>
      <c r="Y19" s="59">
        <v>0.31597222222222221</v>
      </c>
      <c r="Z19" s="59">
        <f>$Z$7</f>
        <v>0.5</v>
      </c>
      <c r="AA19" s="39"/>
    </row>
    <row r="20" spans="1:27" s="7" customFormat="1" ht="10.5" customHeight="1" x14ac:dyDescent="0.2">
      <c r="A20" s="39"/>
      <c r="B20" s="186"/>
      <c r="C20" s="177" t="s">
        <v>8</v>
      </c>
      <c r="D20" s="154"/>
      <c r="E20" s="154"/>
      <c r="F20" s="154">
        <v>325</v>
      </c>
      <c r="G20" s="154">
        <v>195</v>
      </c>
      <c r="H20" s="154">
        <v>145</v>
      </c>
      <c r="I20" s="154">
        <v>100</v>
      </c>
      <c r="J20" s="154">
        <v>80</v>
      </c>
      <c r="K20" s="174">
        <v>60</v>
      </c>
      <c r="L20" s="154">
        <v>50</v>
      </c>
      <c r="M20" s="154">
        <v>40</v>
      </c>
      <c r="N20" s="161">
        <v>35</v>
      </c>
      <c r="O20" s="161">
        <v>30</v>
      </c>
      <c r="P20" s="161">
        <v>25</v>
      </c>
      <c r="Q20" s="171"/>
      <c r="R20" s="169" t="s">
        <v>8</v>
      </c>
      <c r="S20" s="60">
        <v>6.9444444444444441E-3</v>
      </c>
      <c r="T20" s="58" t="s">
        <v>24</v>
      </c>
      <c r="U20" s="58">
        <v>4.6527777777777779E-2</v>
      </c>
      <c r="V20" s="58">
        <v>7.0833333333333331E-2</v>
      </c>
      <c r="W20" s="58">
        <v>0.1</v>
      </c>
      <c r="X20" s="58">
        <v>0.13958333333333334</v>
      </c>
      <c r="Y20" s="58">
        <v>0.20138888888888887</v>
      </c>
      <c r="Z20" s="58">
        <v>0.33333333333333331</v>
      </c>
      <c r="AA20" s="39"/>
    </row>
    <row r="21" spans="1:27" s="7" customFormat="1" ht="10.5" customHeight="1" x14ac:dyDescent="0.2">
      <c r="A21" s="39"/>
      <c r="B21" s="186"/>
      <c r="C21" s="177"/>
      <c r="D21" s="154"/>
      <c r="E21" s="154"/>
      <c r="F21" s="154"/>
      <c r="G21" s="154"/>
      <c r="H21" s="154"/>
      <c r="I21" s="154"/>
      <c r="J21" s="154"/>
      <c r="K21" s="174"/>
      <c r="L21" s="154"/>
      <c r="M21" s="154"/>
      <c r="N21" s="161"/>
      <c r="O21" s="161"/>
      <c r="P21" s="161"/>
      <c r="Q21" s="171"/>
      <c r="R21" s="169"/>
      <c r="S21" s="61">
        <v>2.5000000000000001E-2</v>
      </c>
      <c r="T21" s="59">
        <v>4.5833333333333337E-2</v>
      </c>
      <c r="U21" s="59">
        <v>7.013888888888889E-2</v>
      </c>
      <c r="V21" s="59">
        <v>9.930555555555555E-2</v>
      </c>
      <c r="W21" s="59">
        <v>0.1388888888888889</v>
      </c>
      <c r="X21" s="59">
        <v>0.20069444444444443</v>
      </c>
      <c r="Y21" s="59">
        <v>0.33263888888888887</v>
      </c>
      <c r="Z21" s="59">
        <f>$Z$7</f>
        <v>0.5</v>
      </c>
      <c r="AA21" s="39"/>
    </row>
    <row r="22" spans="1:27" s="7" customFormat="1" ht="10.5" customHeight="1" x14ac:dyDescent="0.2">
      <c r="A22" s="39"/>
      <c r="B22" s="186"/>
      <c r="C22" s="177" t="s">
        <v>9</v>
      </c>
      <c r="D22" s="154"/>
      <c r="E22" s="154"/>
      <c r="F22" s="154"/>
      <c r="G22" s="154">
        <v>245</v>
      </c>
      <c r="H22" s="154">
        <v>170</v>
      </c>
      <c r="I22" s="154">
        <v>120</v>
      </c>
      <c r="J22" s="154">
        <v>100</v>
      </c>
      <c r="K22" s="154">
        <v>70</v>
      </c>
      <c r="L22" s="161">
        <v>55</v>
      </c>
      <c r="M22" s="161">
        <v>45</v>
      </c>
      <c r="N22" s="161">
        <v>40</v>
      </c>
      <c r="O22" s="170"/>
      <c r="P22" s="170"/>
      <c r="Q22" s="169" t="s">
        <v>9</v>
      </c>
      <c r="R22" s="62">
        <v>6.9444444444444441E-3</v>
      </c>
      <c r="S22" s="60">
        <v>2.361111111111111E-2</v>
      </c>
      <c r="T22" s="58">
        <v>4.1666666666666664E-2</v>
      </c>
      <c r="U22" s="58">
        <v>6.25E-2</v>
      </c>
      <c r="V22" s="58">
        <v>8.5416666666666655E-2</v>
      </c>
      <c r="W22" s="58">
        <v>0.11458333333333333</v>
      </c>
      <c r="X22" s="58">
        <v>0.15555555555555556</v>
      </c>
      <c r="Y22" s="58">
        <v>0.21736111111111112</v>
      </c>
      <c r="Z22" s="58">
        <v>0.34861111111111115</v>
      </c>
      <c r="AA22" s="39"/>
    </row>
    <row r="23" spans="1:27" s="7" customFormat="1" ht="10.5" customHeight="1" x14ac:dyDescent="0.2">
      <c r="A23" s="39"/>
      <c r="B23" s="186"/>
      <c r="C23" s="177"/>
      <c r="D23" s="154"/>
      <c r="E23" s="154"/>
      <c r="F23" s="154"/>
      <c r="G23" s="154"/>
      <c r="H23" s="154"/>
      <c r="I23" s="154"/>
      <c r="J23" s="154"/>
      <c r="K23" s="154"/>
      <c r="L23" s="161"/>
      <c r="M23" s="161"/>
      <c r="N23" s="161"/>
      <c r="O23" s="170"/>
      <c r="P23" s="170"/>
      <c r="Q23" s="169"/>
      <c r="R23" s="63">
        <v>2.2916666666666669E-2</v>
      </c>
      <c r="S23" s="61">
        <v>4.0972222222222222E-2</v>
      </c>
      <c r="T23" s="59">
        <v>6.1805555555555558E-2</v>
      </c>
      <c r="U23" s="59">
        <v>8.4722222222222213E-2</v>
      </c>
      <c r="V23" s="59">
        <v>0.11388888888888889</v>
      </c>
      <c r="W23" s="59">
        <v>0.15486111111111112</v>
      </c>
      <c r="X23" s="59">
        <v>0.21666666666666667</v>
      </c>
      <c r="Y23" s="59">
        <v>0.34791666666666665</v>
      </c>
      <c r="Z23" s="59">
        <f>$Z$7</f>
        <v>0.5</v>
      </c>
      <c r="AA23" s="39"/>
    </row>
    <row r="24" spans="1:27" s="7" customFormat="1" ht="10.5" customHeight="1" x14ac:dyDescent="0.2">
      <c r="A24" s="39"/>
      <c r="B24" s="186"/>
      <c r="C24" s="177" t="s">
        <v>10</v>
      </c>
      <c r="D24" s="154"/>
      <c r="E24" s="154"/>
      <c r="F24" s="154"/>
      <c r="G24" s="161">
        <v>315</v>
      </c>
      <c r="H24" s="154">
        <v>205</v>
      </c>
      <c r="I24" s="154">
        <v>140</v>
      </c>
      <c r="J24" s="154">
        <v>110</v>
      </c>
      <c r="K24" s="161">
        <v>80</v>
      </c>
      <c r="L24" s="161">
        <v>60</v>
      </c>
      <c r="M24" s="161">
        <v>50</v>
      </c>
      <c r="N24" s="170"/>
      <c r="O24" s="170"/>
      <c r="P24" s="169" t="s">
        <v>10</v>
      </c>
      <c r="Q24" s="62">
        <v>6.9444444444444441E-3</v>
      </c>
      <c r="R24" s="62">
        <v>2.2222222222222223E-2</v>
      </c>
      <c r="S24" s="60">
        <v>3.8194444444444441E-2</v>
      </c>
      <c r="T24" s="58">
        <v>5.5555555555555552E-2</v>
      </c>
      <c r="U24" s="58">
        <v>7.4999999999999997E-2</v>
      </c>
      <c r="V24" s="58">
        <v>9.7916666666666666E-2</v>
      </c>
      <c r="W24" s="58">
        <v>0.12847222222222224</v>
      </c>
      <c r="X24" s="58">
        <v>0.16875000000000001</v>
      </c>
      <c r="Y24" s="58">
        <v>0.23680555555555557</v>
      </c>
      <c r="Z24" s="58">
        <v>0.36180555555555555</v>
      </c>
      <c r="AA24" s="39"/>
    </row>
    <row r="25" spans="1:27" s="7" customFormat="1" ht="10.5" customHeight="1" x14ac:dyDescent="0.2">
      <c r="A25" s="39"/>
      <c r="B25" s="186"/>
      <c r="C25" s="177"/>
      <c r="D25" s="154"/>
      <c r="E25" s="154"/>
      <c r="F25" s="154"/>
      <c r="G25" s="161"/>
      <c r="H25" s="154"/>
      <c r="I25" s="154"/>
      <c r="J25" s="154"/>
      <c r="K25" s="161"/>
      <c r="L25" s="161"/>
      <c r="M25" s="161"/>
      <c r="N25" s="170"/>
      <c r="O25" s="170"/>
      <c r="P25" s="169"/>
      <c r="Q25" s="63">
        <v>2.1527777777777781E-2</v>
      </c>
      <c r="R25" s="63">
        <v>3.7499999999999999E-2</v>
      </c>
      <c r="S25" s="61">
        <v>5.486111111111111E-2</v>
      </c>
      <c r="T25" s="59">
        <v>7.4305555555555555E-2</v>
      </c>
      <c r="U25" s="59">
        <v>9.7222222222222224E-2</v>
      </c>
      <c r="V25" s="59">
        <v>0.1277777777777778</v>
      </c>
      <c r="W25" s="59">
        <v>0.16805555555555554</v>
      </c>
      <c r="X25" s="59">
        <v>0.23611111111111113</v>
      </c>
      <c r="Y25" s="59">
        <v>0.3611111111111111</v>
      </c>
      <c r="Z25" s="59">
        <f>$Z$7</f>
        <v>0.5</v>
      </c>
      <c r="AA25" s="39"/>
    </row>
    <row r="26" spans="1:27" s="7" customFormat="1" ht="10.5" customHeight="1" x14ac:dyDescent="0.2">
      <c r="A26" s="39"/>
      <c r="B26" s="186"/>
      <c r="C26" s="177" t="s">
        <v>11</v>
      </c>
      <c r="D26" s="154"/>
      <c r="E26" s="154"/>
      <c r="F26" s="154"/>
      <c r="G26" s="154"/>
      <c r="H26" s="161">
        <v>250</v>
      </c>
      <c r="I26" s="154">
        <v>160</v>
      </c>
      <c r="J26" s="154">
        <v>130</v>
      </c>
      <c r="K26" s="161">
        <v>90</v>
      </c>
      <c r="L26" s="170"/>
      <c r="M26" s="170"/>
      <c r="N26" s="170"/>
      <c r="O26" s="169" t="s">
        <v>11</v>
      </c>
      <c r="P26" s="64">
        <v>6.9444444444444441E-3</v>
      </c>
      <c r="Q26" s="62">
        <v>2.013888888888889E-2</v>
      </c>
      <c r="R26" s="62">
        <v>3.4722222222222224E-2</v>
      </c>
      <c r="S26" s="60">
        <v>0.05</v>
      </c>
      <c r="T26" s="58">
        <v>6.6666666666666666E-2</v>
      </c>
      <c r="U26" s="58">
        <v>8.6111111111111124E-2</v>
      </c>
      <c r="V26" s="58">
        <v>0.11041666666666666</v>
      </c>
      <c r="W26" s="58">
        <v>0.14027777777777778</v>
      </c>
      <c r="X26" s="58">
        <v>0.18055555555555555</v>
      </c>
      <c r="Y26" s="58">
        <v>0.24236111111111111</v>
      </c>
      <c r="Z26" s="58">
        <v>0.3743055555555555</v>
      </c>
      <c r="AA26" s="39"/>
    </row>
    <row r="27" spans="1:27" s="7" customFormat="1" ht="10.5" customHeight="1" x14ac:dyDescent="0.2">
      <c r="A27" s="39"/>
      <c r="B27" s="186"/>
      <c r="C27" s="177"/>
      <c r="D27" s="154"/>
      <c r="E27" s="154"/>
      <c r="F27" s="154"/>
      <c r="G27" s="154"/>
      <c r="H27" s="161"/>
      <c r="I27" s="154"/>
      <c r="J27" s="154"/>
      <c r="K27" s="161"/>
      <c r="L27" s="170"/>
      <c r="M27" s="170"/>
      <c r="N27" s="170"/>
      <c r="O27" s="169"/>
      <c r="P27" s="65">
        <v>1.9444444444444445E-2</v>
      </c>
      <c r="Q27" s="63">
        <v>3.4027777777777775E-2</v>
      </c>
      <c r="R27" s="63">
        <v>4.9305555555555554E-2</v>
      </c>
      <c r="S27" s="61">
        <v>6.5972222222222224E-2</v>
      </c>
      <c r="T27" s="59">
        <v>8.5416666666666655E-2</v>
      </c>
      <c r="U27" s="59">
        <v>0.10972222222222222</v>
      </c>
      <c r="V27" s="59">
        <v>0.13958333333333334</v>
      </c>
      <c r="W27" s="59">
        <v>0.17986111111111111</v>
      </c>
      <c r="X27" s="59">
        <v>0.24166666666666667</v>
      </c>
      <c r="Y27" s="59">
        <v>0.37361111111111112</v>
      </c>
      <c r="Z27" s="59">
        <f>$Z$7</f>
        <v>0.5</v>
      </c>
      <c r="AA27" s="39"/>
    </row>
    <row r="28" spans="1:27" s="7" customFormat="1" ht="10.5" customHeight="1" x14ac:dyDescent="0.2">
      <c r="A28" s="39"/>
      <c r="B28" s="186"/>
      <c r="C28" s="177" t="s">
        <v>12</v>
      </c>
      <c r="D28" s="154"/>
      <c r="E28" s="154"/>
      <c r="F28" s="154"/>
      <c r="G28" s="154"/>
      <c r="H28" s="161">
        <v>310</v>
      </c>
      <c r="I28" s="154">
        <v>190</v>
      </c>
      <c r="J28" s="161">
        <v>150</v>
      </c>
      <c r="K28" s="161">
        <v>100</v>
      </c>
      <c r="L28" s="170"/>
      <c r="M28" s="170"/>
      <c r="N28" s="169" t="s">
        <v>12</v>
      </c>
      <c r="O28" s="66">
        <v>6.9444444444444441E-3</v>
      </c>
      <c r="P28" s="66">
        <v>1.8749999999999999E-2</v>
      </c>
      <c r="Q28" s="66">
        <v>3.1944444444444449E-2</v>
      </c>
      <c r="R28" s="66">
        <v>4.5138888888888888E-2</v>
      </c>
      <c r="S28" s="66">
        <v>7.6388888888888895E-2</v>
      </c>
      <c r="T28" s="58">
        <v>7.6388888888888895E-2</v>
      </c>
      <c r="U28" s="58">
        <v>9.7222222222222224E-2</v>
      </c>
      <c r="V28" s="58">
        <v>0.12083333333333333</v>
      </c>
      <c r="W28" s="58">
        <v>0.15069444444444444</v>
      </c>
      <c r="X28" s="58">
        <v>0.19166666666666665</v>
      </c>
      <c r="Y28" s="58">
        <v>0.25208333333333333</v>
      </c>
      <c r="Z28" s="58">
        <v>0.3840277777777778</v>
      </c>
      <c r="AA28" s="39"/>
    </row>
    <row r="29" spans="1:27" s="7" customFormat="1" ht="10.5" customHeight="1" x14ac:dyDescent="0.2">
      <c r="A29" s="39"/>
      <c r="B29" s="186"/>
      <c r="C29" s="177"/>
      <c r="D29" s="154"/>
      <c r="E29" s="154"/>
      <c r="F29" s="154"/>
      <c r="G29" s="154"/>
      <c r="H29" s="161"/>
      <c r="I29" s="154"/>
      <c r="J29" s="161"/>
      <c r="K29" s="161"/>
      <c r="L29" s="170"/>
      <c r="M29" s="170"/>
      <c r="N29" s="169"/>
      <c r="O29" s="67">
        <v>1.8055555555555557E-2</v>
      </c>
      <c r="P29" s="67">
        <v>3.125E-2</v>
      </c>
      <c r="Q29" s="67">
        <v>4.4444444444444446E-2</v>
      </c>
      <c r="R29" s="67">
        <v>5.9027777777777783E-2</v>
      </c>
      <c r="S29" s="67">
        <v>7.5694444444444439E-2</v>
      </c>
      <c r="T29" s="59">
        <v>9.6527777777777768E-2</v>
      </c>
      <c r="U29" s="59">
        <v>0.12013888888888889</v>
      </c>
      <c r="V29" s="59">
        <v>0.15</v>
      </c>
      <c r="W29" s="59">
        <v>0.19097222222222221</v>
      </c>
      <c r="X29" s="59">
        <v>0.25138888888888888</v>
      </c>
      <c r="Y29" s="59">
        <v>0.3833333333333333</v>
      </c>
      <c r="Z29" s="59">
        <f>$Z$7</f>
        <v>0.5</v>
      </c>
      <c r="AA29" s="39"/>
    </row>
    <row r="30" spans="1:27" s="7" customFormat="1" ht="10.5" customHeight="1" x14ac:dyDescent="0.2">
      <c r="A30" s="39"/>
      <c r="B30" s="186"/>
      <c r="C30" s="177" t="s">
        <v>13</v>
      </c>
      <c r="D30" s="154"/>
      <c r="E30" s="154"/>
      <c r="F30" s="154"/>
      <c r="G30" s="154"/>
      <c r="H30" s="154"/>
      <c r="I30" s="161">
        <v>220</v>
      </c>
      <c r="J30" s="161">
        <v>170</v>
      </c>
      <c r="K30" s="170"/>
      <c r="L30" s="170"/>
      <c r="M30" s="169" t="s">
        <v>13</v>
      </c>
      <c r="N30" s="66">
        <v>6.9444444444444441E-3</v>
      </c>
      <c r="O30" s="66">
        <v>1.8055555555555557E-2</v>
      </c>
      <c r="P30" s="66">
        <v>2.9861111111111113E-2</v>
      </c>
      <c r="Q30" s="66">
        <v>4.1666666666666664E-2</v>
      </c>
      <c r="R30" s="66">
        <v>5.486111111111111E-2</v>
      </c>
      <c r="S30" s="66">
        <v>6.9444444444444434E-2</v>
      </c>
      <c r="T30" s="58">
        <v>8.7499999999999994E-2</v>
      </c>
      <c r="U30" s="58">
        <v>0.1076388888888889</v>
      </c>
      <c r="V30" s="58">
        <v>0.13125000000000001</v>
      </c>
      <c r="W30" s="58">
        <v>0.16180555555555556</v>
      </c>
      <c r="X30" s="58">
        <v>0.20138888888888887</v>
      </c>
      <c r="Y30" s="58">
        <v>0.26319444444444445</v>
      </c>
      <c r="Z30" s="58">
        <v>0.39513888888888887</v>
      </c>
      <c r="AA30" s="39"/>
    </row>
    <row r="31" spans="1:27" s="7" customFormat="1" ht="10.5" customHeight="1" x14ac:dyDescent="0.2">
      <c r="A31" s="39"/>
      <c r="B31" s="186"/>
      <c r="C31" s="177"/>
      <c r="D31" s="154"/>
      <c r="E31" s="154"/>
      <c r="F31" s="154"/>
      <c r="G31" s="154"/>
      <c r="H31" s="154"/>
      <c r="I31" s="161"/>
      <c r="J31" s="161"/>
      <c r="K31" s="170"/>
      <c r="L31" s="170"/>
      <c r="M31" s="169"/>
      <c r="N31" s="67">
        <v>1.7361111111111112E-2</v>
      </c>
      <c r="O31" s="67">
        <v>2.9166666666666664E-2</v>
      </c>
      <c r="P31" s="67">
        <v>4.0972222222222222E-2</v>
      </c>
      <c r="Q31" s="67">
        <v>5.4166666666666669E-2</v>
      </c>
      <c r="R31" s="67">
        <v>6.8750000000000006E-2</v>
      </c>
      <c r="S31" s="67">
        <v>8.6805555555555566E-2</v>
      </c>
      <c r="T31" s="59">
        <v>0.10694444444444444</v>
      </c>
      <c r="U31" s="59">
        <v>0.13055555555555556</v>
      </c>
      <c r="V31" s="59">
        <v>0.16111111111111112</v>
      </c>
      <c r="W31" s="59">
        <v>0.20069444444444443</v>
      </c>
      <c r="X31" s="59">
        <v>0.26250000000000001</v>
      </c>
      <c r="Y31" s="59">
        <v>0.39444444444444443</v>
      </c>
      <c r="Z31" s="59">
        <f>$Z$7</f>
        <v>0.5</v>
      </c>
      <c r="AA31" s="39"/>
    </row>
    <row r="32" spans="1:27" s="7" customFormat="1" ht="10.5" customHeight="1" x14ac:dyDescent="0.2">
      <c r="A32" s="39"/>
      <c r="B32" s="186"/>
      <c r="C32" s="177" t="s">
        <v>14</v>
      </c>
      <c r="D32" s="154"/>
      <c r="E32" s="154"/>
      <c r="F32" s="154"/>
      <c r="G32" s="154"/>
      <c r="H32" s="154"/>
      <c r="I32" s="161">
        <v>270</v>
      </c>
      <c r="J32" s="162">
        <v>200</v>
      </c>
      <c r="K32" s="182"/>
      <c r="L32" s="144" t="s">
        <v>14</v>
      </c>
      <c r="M32" s="66">
        <v>6.9444444444444441E-3</v>
      </c>
      <c r="N32" s="66">
        <v>1.7361111111111112E-2</v>
      </c>
      <c r="O32" s="66">
        <v>2.7777777777777776E-2</v>
      </c>
      <c r="P32" s="66">
        <v>3.8194444444444441E-2</v>
      </c>
      <c r="Q32" s="66">
        <v>0.05</v>
      </c>
      <c r="R32" s="66">
        <v>6.3194444444444442E-2</v>
      </c>
      <c r="S32" s="66">
        <v>7.9166666666666663E-2</v>
      </c>
      <c r="T32" s="58">
        <v>9.6527777777777768E-2</v>
      </c>
      <c r="U32" s="58">
        <v>0.11666666666666665</v>
      </c>
      <c r="V32" s="58">
        <v>0.14097222222222222</v>
      </c>
      <c r="W32" s="58">
        <v>0.17013888888888887</v>
      </c>
      <c r="X32" s="58">
        <v>0.21111111111111111</v>
      </c>
      <c r="Y32" s="58">
        <v>0.27291666666666664</v>
      </c>
      <c r="Z32" s="58">
        <v>0.4055555555555555</v>
      </c>
      <c r="AA32" s="39"/>
    </row>
    <row r="33" spans="1:27" s="7" customFormat="1" ht="10.5" customHeight="1" x14ac:dyDescent="0.2">
      <c r="A33" s="39"/>
      <c r="B33" s="186"/>
      <c r="C33" s="177"/>
      <c r="D33" s="154"/>
      <c r="E33" s="154"/>
      <c r="F33" s="154"/>
      <c r="G33" s="154"/>
      <c r="H33" s="154"/>
      <c r="I33" s="161"/>
      <c r="J33" s="161"/>
      <c r="K33" s="183"/>
      <c r="L33" s="145"/>
      <c r="M33" s="67">
        <v>1.6666666666666666E-2</v>
      </c>
      <c r="N33" s="67">
        <v>2.7083333333333334E-2</v>
      </c>
      <c r="O33" s="67">
        <v>3.7499999999999999E-2</v>
      </c>
      <c r="P33" s="67">
        <v>4.9305555555555554E-2</v>
      </c>
      <c r="Q33" s="67">
        <v>6.25E-2</v>
      </c>
      <c r="R33" s="67">
        <v>7.8472222222222221E-2</v>
      </c>
      <c r="S33" s="67">
        <v>9.5833333333333326E-2</v>
      </c>
      <c r="T33" s="59">
        <v>0.11597222222222221</v>
      </c>
      <c r="U33" s="59">
        <v>0.14027777777777778</v>
      </c>
      <c r="V33" s="59">
        <v>0.16944444444444443</v>
      </c>
      <c r="W33" s="59">
        <v>0.21041666666666667</v>
      </c>
      <c r="X33" s="59">
        <v>0.2722222222222222</v>
      </c>
      <c r="Y33" s="59">
        <v>0.40486111111111112</v>
      </c>
      <c r="Z33" s="59">
        <f>$Z$7</f>
        <v>0.5</v>
      </c>
      <c r="AA33" s="39"/>
    </row>
    <row r="34" spans="1:27" s="7" customFormat="1" ht="10.5" customHeight="1" x14ac:dyDescent="0.2">
      <c r="A34" s="39"/>
      <c r="B34" s="186"/>
      <c r="C34" s="177" t="s">
        <v>15</v>
      </c>
      <c r="D34" s="188"/>
      <c r="E34" s="189"/>
      <c r="F34" s="189"/>
      <c r="G34" s="189"/>
      <c r="H34" s="189"/>
      <c r="I34" s="189"/>
      <c r="J34" s="190"/>
      <c r="K34" s="159" t="s">
        <v>15</v>
      </c>
      <c r="L34" s="66">
        <v>6.9444444444444441E-3</v>
      </c>
      <c r="M34" s="66">
        <v>1.6666666666666666E-2</v>
      </c>
      <c r="N34" s="66">
        <v>2.5694444444444447E-2</v>
      </c>
      <c r="O34" s="66">
        <v>3.6111111111111115E-2</v>
      </c>
      <c r="P34" s="66">
        <v>4.7222222222222221E-2</v>
      </c>
      <c r="Q34" s="66">
        <v>5.9027777777777783E-2</v>
      </c>
      <c r="R34" s="66">
        <v>7.2222222222222229E-2</v>
      </c>
      <c r="S34" s="66">
        <v>8.6805555555555566E-2</v>
      </c>
      <c r="T34" s="58">
        <v>0.10416666666666667</v>
      </c>
      <c r="U34" s="58">
        <v>0.125</v>
      </c>
      <c r="V34" s="58">
        <v>0.14861111111111111</v>
      </c>
      <c r="W34" s="58">
        <v>0.17916666666666667</v>
      </c>
      <c r="X34" s="58">
        <v>0.22013888888888888</v>
      </c>
      <c r="Y34" s="58">
        <v>0.28125</v>
      </c>
      <c r="Z34" s="58">
        <v>0.41319444444444442</v>
      </c>
      <c r="AA34" s="39"/>
    </row>
    <row r="35" spans="1:27" s="7" customFormat="1" ht="10.5" customHeight="1" x14ac:dyDescent="0.2">
      <c r="A35" s="39"/>
      <c r="B35" s="186"/>
      <c r="C35" s="177"/>
      <c r="D35" s="191"/>
      <c r="E35" s="192"/>
      <c r="F35" s="192"/>
      <c r="G35" s="192"/>
      <c r="H35" s="192"/>
      <c r="I35" s="192"/>
      <c r="J35" s="193"/>
      <c r="K35" s="160"/>
      <c r="L35" s="67">
        <v>1.5972222222222224E-2</v>
      </c>
      <c r="M35" s="67">
        <v>2.5000000000000001E-2</v>
      </c>
      <c r="N35" s="67">
        <v>3.5416666666666666E-2</v>
      </c>
      <c r="O35" s="67">
        <v>4.6527777777777779E-2</v>
      </c>
      <c r="P35" s="67">
        <v>5.8333333333333327E-2</v>
      </c>
      <c r="Q35" s="67">
        <v>7.1527777777777787E-2</v>
      </c>
      <c r="R35" s="67">
        <v>8.6111111111111124E-2</v>
      </c>
      <c r="S35" s="67">
        <v>0.10347222222222223</v>
      </c>
      <c r="T35" s="59">
        <v>0.12430555555555556</v>
      </c>
      <c r="U35" s="59">
        <v>0.14791666666666667</v>
      </c>
      <c r="V35" s="59">
        <v>0.17847222222222223</v>
      </c>
      <c r="W35" s="59">
        <v>0.21944444444444444</v>
      </c>
      <c r="X35" s="59">
        <v>0.28055555555555556</v>
      </c>
      <c r="Y35" s="59">
        <v>0.41249999999999998</v>
      </c>
      <c r="Z35" s="59">
        <f>$Z$7</f>
        <v>0.5</v>
      </c>
      <c r="AA35" s="39"/>
    </row>
    <row r="36" spans="1:27" ht="24" customHeight="1" x14ac:dyDescent="0.2">
      <c r="A36" s="39"/>
      <c r="B36" s="146" t="s">
        <v>18</v>
      </c>
      <c r="C36" s="147"/>
      <c r="D36" s="147"/>
      <c r="E36" s="147"/>
      <c r="F36" s="147"/>
      <c r="G36" s="147"/>
      <c r="H36" s="25"/>
      <c r="I36" s="25"/>
      <c r="J36" s="25"/>
      <c r="K36" s="22"/>
      <c r="L36" s="68" t="s">
        <v>15</v>
      </c>
      <c r="M36" s="68" t="s">
        <v>14</v>
      </c>
      <c r="N36" s="68" t="s">
        <v>13</v>
      </c>
      <c r="O36" s="68" t="s">
        <v>12</v>
      </c>
      <c r="P36" s="68" t="s">
        <v>11</v>
      </c>
      <c r="Q36" s="68" t="s">
        <v>10</v>
      </c>
      <c r="R36" s="68" t="s">
        <v>9</v>
      </c>
      <c r="S36" s="68" t="s">
        <v>8</v>
      </c>
      <c r="T36" s="68" t="s">
        <v>7</v>
      </c>
      <c r="U36" s="68" t="s">
        <v>6</v>
      </c>
      <c r="V36" s="68" t="s">
        <v>5</v>
      </c>
      <c r="W36" s="68" t="s">
        <v>4</v>
      </c>
      <c r="X36" s="68" t="s">
        <v>3</v>
      </c>
      <c r="Y36" s="68" t="s">
        <v>2</v>
      </c>
      <c r="Z36" s="68" t="s">
        <v>1</v>
      </c>
      <c r="AA36" s="39"/>
    </row>
    <row r="37" spans="1:27" ht="15" customHeight="1" x14ac:dyDescent="0.2">
      <c r="A37" s="39"/>
      <c r="B37" s="163" t="s">
        <v>37</v>
      </c>
      <c r="C37" s="164"/>
      <c r="D37" s="164"/>
      <c r="E37" s="164"/>
      <c r="F37" s="164"/>
      <c r="G37" s="165"/>
      <c r="H37" s="148" t="s">
        <v>20</v>
      </c>
      <c r="I37" s="151" t="s">
        <v>17</v>
      </c>
      <c r="J37" s="26"/>
      <c r="K37" s="69">
        <v>12</v>
      </c>
      <c r="L37" s="70">
        <v>241</v>
      </c>
      <c r="M37" s="70">
        <v>213</v>
      </c>
      <c r="N37" s="70">
        <v>187</v>
      </c>
      <c r="O37" s="70">
        <v>161</v>
      </c>
      <c r="P37" s="70">
        <v>138</v>
      </c>
      <c r="Q37" s="70">
        <v>116</v>
      </c>
      <c r="R37" s="70">
        <v>101</v>
      </c>
      <c r="S37" s="70">
        <v>87</v>
      </c>
      <c r="T37" s="70">
        <v>73</v>
      </c>
      <c r="U37" s="70">
        <v>61</v>
      </c>
      <c r="V37" s="70">
        <v>49</v>
      </c>
      <c r="W37" s="70">
        <v>37</v>
      </c>
      <c r="X37" s="70">
        <v>25</v>
      </c>
      <c r="Y37" s="70">
        <v>17</v>
      </c>
      <c r="Z37" s="71">
        <v>7</v>
      </c>
      <c r="AA37" s="39"/>
    </row>
    <row r="38" spans="1:27" ht="15" customHeight="1" x14ac:dyDescent="0.2">
      <c r="A38" s="39"/>
      <c r="B38" s="166"/>
      <c r="C38" s="167"/>
      <c r="D38" s="167"/>
      <c r="E38" s="167"/>
      <c r="F38" s="167"/>
      <c r="G38" s="168"/>
      <c r="H38" s="149"/>
      <c r="I38" s="152"/>
      <c r="J38" s="23"/>
      <c r="K38" s="69">
        <f t="shared" ref="K38:K46" si="1">K37+3</f>
        <v>15</v>
      </c>
      <c r="L38" s="70">
        <v>160</v>
      </c>
      <c r="M38" s="70">
        <v>142</v>
      </c>
      <c r="N38" s="70">
        <v>124</v>
      </c>
      <c r="O38" s="70">
        <v>111</v>
      </c>
      <c r="P38" s="70">
        <v>99</v>
      </c>
      <c r="Q38" s="70">
        <v>87</v>
      </c>
      <c r="R38" s="70">
        <v>76</v>
      </c>
      <c r="S38" s="70">
        <v>66</v>
      </c>
      <c r="T38" s="70">
        <v>56</v>
      </c>
      <c r="U38" s="70">
        <v>47</v>
      </c>
      <c r="V38" s="70">
        <v>38</v>
      </c>
      <c r="W38" s="70">
        <v>29</v>
      </c>
      <c r="X38" s="70">
        <v>21</v>
      </c>
      <c r="Y38" s="70">
        <v>13</v>
      </c>
      <c r="Z38" s="71">
        <v>6</v>
      </c>
      <c r="AA38" s="39"/>
    </row>
    <row r="39" spans="1:27" ht="15" customHeight="1" x14ac:dyDescent="0.2">
      <c r="A39" s="39"/>
      <c r="B39" s="166"/>
      <c r="C39" s="167"/>
      <c r="D39" s="167"/>
      <c r="E39" s="167"/>
      <c r="F39" s="167"/>
      <c r="G39" s="168"/>
      <c r="H39" s="149"/>
      <c r="I39" s="152"/>
      <c r="J39" s="23"/>
      <c r="K39" s="69">
        <f t="shared" si="1"/>
        <v>18</v>
      </c>
      <c r="L39" s="70">
        <v>117</v>
      </c>
      <c r="M39" s="70">
        <v>107</v>
      </c>
      <c r="N39" s="70">
        <v>97</v>
      </c>
      <c r="O39" s="70">
        <v>88</v>
      </c>
      <c r="P39" s="70">
        <v>79</v>
      </c>
      <c r="Q39" s="70">
        <v>70</v>
      </c>
      <c r="R39" s="70">
        <v>61</v>
      </c>
      <c r="S39" s="70">
        <v>52</v>
      </c>
      <c r="T39" s="70">
        <v>44</v>
      </c>
      <c r="U39" s="70">
        <v>36</v>
      </c>
      <c r="V39" s="70">
        <v>30</v>
      </c>
      <c r="W39" s="70">
        <v>24</v>
      </c>
      <c r="X39" s="70">
        <v>17</v>
      </c>
      <c r="Y39" s="70">
        <v>11</v>
      </c>
      <c r="Z39" s="71">
        <v>5</v>
      </c>
      <c r="AA39" s="39"/>
    </row>
    <row r="40" spans="1:27" ht="15" customHeight="1" x14ac:dyDescent="0.2">
      <c r="A40" s="39"/>
      <c r="B40" s="166"/>
      <c r="C40" s="167"/>
      <c r="D40" s="167"/>
      <c r="E40" s="167"/>
      <c r="F40" s="167"/>
      <c r="G40" s="168"/>
      <c r="H40" s="149"/>
      <c r="I40" s="152"/>
      <c r="J40" s="23"/>
      <c r="K40" s="69">
        <f t="shared" si="1"/>
        <v>21</v>
      </c>
      <c r="L40" s="70">
        <v>96</v>
      </c>
      <c r="M40" s="70">
        <v>87</v>
      </c>
      <c r="N40" s="70">
        <v>80</v>
      </c>
      <c r="O40" s="70">
        <v>72</v>
      </c>
      <c r="P40" s="70">
        <v>64</v>
      </c>
      <c r="Q40" s="70">
        <v>57</v>
      </c>
      <c r="R40" s="70">
        <v>50</v>
      </c>
      <c r="S40" s="70">
        <v>43</v>
      </c>
      <c r="T40" s="70">
        <v>37</v>
      </c>
      <c r="U40" s="70">
        <v>31</v>
      </c>
      <c r="V40" s="70">
        <v>26</v>
      </c>
      <c r="W40" s="70">
        <v>20</v>
      </c>
      <c r="X40" s="70">
        <v>15</v>
      </c>
      <c r="Y40" s="70">
        <v>9</v>
      </c>
      <c r="Z40" s="71">
        <v>4</v>
      </c>
      <c r="AA40" s="39"/>
    </row>
    <row r="41" spans="1:27" ht="15" customHeight="1" x14ac:dyDescent="0.2">
      <c r="A41" s="39"/>
      <c r="B41" s="72"/>
      <c r="C41" s="73"/>
      <c r="D41" s="73"/>
      <c r="E41" s="73"/>
      <c r="F41" s="73"/>
      <c r="G41" s="74"/>
      <c r="H41" s="149"/>
      <c r="I41" s="152"/>
      <c r="J41" s="23"/>
      <c r="K41" s="69">
        <f t="shared" si="1"/>
        <v>24</v>
      </c>
      <c r="L41" s="70">
        <v>80</v>
      </c>
      <c r="M41" s="70">
        <v>73</v>
      </c>
      <c r="N41" s="70">
        <v>68</v>
      </c>
      <c r="O41" s="70">
        <v>61</v>
      </c>
      <c r="P41" s="70">
        <v>54</v>
      </c>
      <c r="Q41" s="70">
        <v>48</v>
      </c>
      <c r="R41" s="70">
        <v>43</v>
      </c>
      <c r="S41" s="70">
        <v>38</v>
      </c>
      <c r="T41" s="70">
        <v>32</v>
      </c>
      <c r="U41" s="70">
        <v>28</v>
      </c>
      <c r="V41" s="70">
        <v>23</v>
      </c>
      <c r="W41" s="70">
        <v>18</v>
      </c>
      <c r="X41" s="70">
        <v>13</v>
      </c>
      <c r="Y41" s="70">
        <v>8</v>
      </c>
      <c r="Z41" s="71">
        <v>4</v>
      </c>
      <c r="AA41" s="39"/>
    </row>
    <row r="42" spans="1:27" ht="15" customHeight="1" x14ac:dyDescent="0.2">
      <c r="A42" s="39"/>
      <c r="B42" s="75"/>
      <c r="C42" s="76"/>
      <c r="D42" s="155" t="s">
        <v>38</v>
      </c>
      <c r="E42" s="155"/>
      <c r="F42" s="155"/>
      <c r="G42" s="156"/>
      <c r="H42" s="149"/>
      <c r="I42" s="152"/>
      <c r="J42" s="23"/>
      <c r="K42" s="69">
        <f t="shared" si="1"/>
        <v>27</v>
      </c>
      <c r="L42" s="70">
        <v>70</v>
      </c>
      <c r="M42" s="70">
        <v>64</v>
      </c>
      <c r="N42" s="70">
        <v>58</v>
      </c>
      <c r="O42" s="70">
        <v>53</v>
      </c>
      <c r="P42" s="70">
        <v>47</v>
      </c>
      <c r="Q42" s="70">
        <v>43</v>
      </c>
      <c r="R42" s="70">
        <v>38</v>
      </c>
      <c r="S42" s="70">
        <v>33</v>
      </c>
      <c r="T42" s="70">
        <v>29</v>
      </c>
      <c r="U42" s="70">
        <v>24</v>
      </c>
      <c r="V42" s="70">
        <v>20</v>
      </c>
      <c r="W42" s="70">
        <v>16</v>
      </c>
      <c r="X42" s="70">
        <v>11</v>
      </c>
      <c r="Y42" s="70">
        <v>7</v>
      </c>
      <c r="Z42" s="71">
        <v>3</v>
      </c>
      <c r="AA42" s="39"/>
    </row>
    <row r="43" spans="1:27" ht="15" customHeight="1" x14ac:dyDescent="0.25">
      <c r="A43" s="39"/>
      <c r="B43" s="77"/>
      <c r="C43" s="78"/>
      <c r="D43" s="155" t="s">
        <v>39</v>
      </c>
      <c r="E43" s="155"/>
      <c r="F43" s="155"/>
      <c r="G43" s="156"/>
      <c r="H43" s="149"/>
      <c r="I43" s="152"/>
      <c r="J43" s="23"/>
      <c r="K43" s="69">
        <f t="shared" si="1"/>
        <v>30</v>
      </c>
      <c r="L43" s="70">
        <v>62</v>
      </c>
      <c r="M43" s="70">
        <v>57</v>
      </c>
      <c r="N43" s="70">
        <v>52</v>
      </c>
      <c r="O43" s="70">
        <v>48</v>
      </c>
      <c r="P43" s="70">
        <v>43</v>
      </c>
      <c r="Q43" s="70">
        <v>38</v>
      </c>
      <c r="R43" s="70">
        <v>34</v>
      </c>
      <c r="S43" s="70">
        <v>30</v>
      </c>
      <c r="T43" s="70">
        <v>26</v>
      </c>
      <c r="U43" s="70">
        <v>22</v>
      </c>
      <c r="V43" s="70">
        <v>18</v>
      </c>
      <c r="W43" s="70">
        <v>14</v>
      </c>
      <c r="X43" s="70">
        <v>10</v>
      </c>
      <c r="Y43" s="70">
        <v>7</v>
      </c>
      <c r="Z43" s="71">
        <v>3</v>
      </c>
      <c r="AA43" s="39"/>
    </row>
    <row r="44" spans="1:27" ht="15" customHeight="1" x14ac:dyDescent="0.25">
      <c r="A44" s="39"/>
      <c r="B44" s="77"/>
      <c r="C44" s="78"/>
      <c r="D44" s="155" t="s">
        <v>40</v>
      </c>
      <c r="E44" s="155"/>
      <c r="F44" s="155"/>
      <c r="G44" s="156"/>
      <c r="H44" s="149"/>
      <c r="I44" s="152"/>
      <c r="J44" s="23"/>
      <c r="K44" s="69">
        <f t="shared" si="1"/>
        <v>33</v>
      </c>
      <c r="L44" s="70">
        <v>55</v>
      </c>
      <c r="M44" s="70">
        <v>51</v>
      </c>
      <c r="N44" s="70">
        <v>47</v>
      </c>
      <c r="O44" s="70">
        <v>42</v>
      </c>
      <c r="P44" s="70">
        <v>38</v>
      </c>
      <c r="Q44" s="70">
        <v>34</v>
      </c>
      <c r="R44" s="70">
        <v>31</v>
      </c>
      <c r="S44" s="70">
        <v>27</v>
      </c>
      <c r="T44" s="70">
        <v>24</v>
      </c>
      <c r="U44" s="70">
        <v>20</v>
      </c>
      <c r="V44" s="70">
        <v>16</v>
      </c>
      <c r="W44" s="70">
        <v>13</v>
      </c>
      <c r="X44" s="70">
        <v>10</v>
      </c>
      <c r="Y44" s="70">
        <v>6</v>
      </c>
      <c r="Z44" s="71">
        <v>3</v>
      </c>
      <c r="AA44" s="39"/>
    </row>
    <row r="45" spans="1:27" ht="15" customHeight="1" x14ac:dyDescent="0.2">
      <c r="A45" s="39"/>
      <c r="B45" s="79"/>
      <c r="C45" s="80"/>
      <c r="D45" s="155" t="s">
        <v>41</v>
      </c>
      <c r="E45" s="155"/>
      <c r="F45" s="155"/>
      <c r="G45" s="156"/>
      <c r="H45" s="149"/>
      <c r="I45" s="152"/>
      <c r="J45" s="23"/>
      <c r="K45" s="69">
        <f t="shared" si="1"/>
        <v>36</v>
      </c>
      <c r="L45" s="70">
        <v>50</v>
      </c>
      <c r="M45" s="70">
        <v>46</v>
      </c>
      <c r="N45" s="70">
        <v>43</v>
      </c>
      <c r="O45" s="70">
        <v>39</v>
      </c>
      <c r="P45" s="70">
        <v>35</v>
      </c>
      <c r="Q45" s="70">
        <v>32</v>
      </c>
      <c r="R45" s="70">
        <v>28</v>
      </c>
      <c r="S45" s="70">
        <v>25</v>
      </c>
      <c r="T45" s="70">
        <v>21</v>
      </c>
      <c r="U45" s="70">
        <v>18</v>
      </c>
      <c r="V45" s="70">
        <v>15</v>
      </c>
      <c r="W45" s="70">
        <v>12</v>
      </c>
      <c r="X45" s="70">
        <v>9</v>
      </c>
      <c r="Y45" s="70">
        <v>6</v>
      </c>
      <c r="Z45" s="71">
        <v>3</v>
      </c>
      <c r="AA45" s="39"/>
    </row>
    <row r="46" spans="1:27" ht="15" customHeight="1" x14ac:dyDescent="0.2">
      <c r="A46" s="39"/>
      <c r="B46" s="81"/>
      <c r="C46" s="82"/>
      <c r="D46" s="157"/>
      <c r="E46" s="157"/>
      <c r="F46" s="157"/>
      <c r="G46" s="158"/>
      <c r="H46" s="150"/>
      <c r="I46" s="153"/>
      <c r="J46" s="24"/>
      <c r="K46" s="69">
        <f t="shared" si="1"/>
        <v>39</v>
      </c>
      <c r="L46" s="70">
        <v>44</v>
      </c>
      <c r="M46" s="70">
        <v>40</v>
      </c>
      <c r="N46" s="70">
        <v>38</v>
      </c>
      <c r="O46" s="70">
        <v>35</v>
      </c>
      <c r="P46" s="70">
        <v>31</v>
      </c>
      <c r="Q46" s="70">
        <v>28</v>
      </c>
      <c r="R46" s="70">
        <v>25</v>
      </c>
      <c r="S46" s="70">
        <v>22</v>
      </c>
      <c r="T46" s="70">
        <v>19</v>
      </c>
      <c r="U46" s="70">
        <v>16</v>
      </c>
      <c r="V46" s="70">
        <v>13</v>
      </c>
      <c r="W46" s="70">
        <v>11</v>
      </c>
      <c r="X46" s="70">
        <v>8</v>
      </c>
      <c r="Y46" s="70">
        <v>6</v>
      </c>
      <c r="Z46" s="71">
        <v>3</v>
      </c>
      <c r="AA46" s="39"/>
    </row>
    <row r="47" spans="1:27" ht="25.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 ht="25.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</row>
  </sheetData>
  <mergeCells count="234">
    <mergeCell ref="D4:D5"/>
    <mergeCell ref="E4:E5"/>
    <mergeCell ref="F4:F5"/>
    <mergeCell ref="G4:G5"/>
    <mergeCell ref="B2:Z2"/>
    <mergeCell ref="U14:U15"/>
    <mergeCell ref="V10:V11"/>
    <mergeCell ref="I12:I13"/>
    <mergeCell ref="D6:D7"/>
    <mergeCell ref="E6:E7"/>
    <mergeCell ref="L4:L5"/>
    <mergeCell ref="M4:M5"/>
    <mergeCell ref="N4:N5"/>
    <mergeCell ref="O4:O5"/>
    <mergeCell ref="H4:H5"/>
    <mergeCell ref="I4:I5"/>
    <mergeCell ref="J4:J5"/>
    <mergeCell ref="K4:K5"/>
    <mergeCell ref="B3:Z3"/>
    <mergeCell ref="U6:U7"/>
    <mergeCell ref="U8:U9"/>
    <mergeCell ref="U10:U11"/>
    <mergeCell ref="T4:T5"/>
    <mergeCell ref="U4:U5"/>
    <mergeCell ref="D28:G29"/>
    <mergeCell ref="D30:H31"/>
    <mergeCell ref="G24:G25"/>
    <mergeCell ref="H24:H25"/>
    <mergeCell ref="H28:H29"/>
    <mergeCell ref="D18:E19"/>
    <mergeCell ref="D20:E21"/>
    <mergeCell ref="Q14:Q15"/>
    <mergeCell ref="B6:B35"/>
    <mergeCell ref="C30:C31"/>
    <mergeCell ref="C32:C33"/>
    <mergeCell ref="C34:C35"/>
    <mergeCell ref="D22:F23"/>
    <mergeCell ref="K16:K17"/>
    <mergeCell ref="L16:L17"/>
    <mergeCell ref="D34:J35"/>
    <mergeCell ref="O16:O17"/>
    <mergeCell ref="P16:P17"/>
    <mergeCell ref="N18:N19"/>
    <mergeCell ref="O18:O19"/>
    <mergeCell ref="C22:C23"/>
    <mergeCell ref="C24:C25"/>
    <mergeCell ref="C26:C27"/>
    <mergeCell ref="D12:D13"/>
    <mergeCell ref="W4:Z4"/>
    <mergeCell ref="W5:Z5"/>
    <mergeCell ref="Q6:Q7"/>
    <mergeCell ref="R6:R7"/>
    <mergeCell ref="V6:V7"/>
    <mergeCell ref="V8:V9"/>
    <mergeCell ref="M16:M17"/>
    <mergeCell ref="N16:N17"/>
    <mergeCell ref="K32:K33"/>
    <mergeCell ref="P4:P5"/>
    <mergeCell ref="Q4:Q5"/>
    <mergeCell ref="R4:R5"/>
    <mergeCell ref="S4:S5"/>
    <mergeCell ref="U12:U13"/>
    <mergeCell ref="V12:V13"/>
    <mergeCell ref="Q8:Q9"/>
    <mergeCell ref="R8:R9"/>
    <mergeCell ref="S8:S9"/>
    <mergeCell ref="T8:T9"/>
    <mergeCell ref="N8:N9"/>
    <mergeCell ref="O8:O9"/>
    <mergeCell ref="P8:P9"/>
    <mergeCell ref="P12:P13"/>
    <mergeCell ref="Q12:Q13"/>
    <mergeCell ref="E12:E13"/>
    <mergeCell ref="F12:F13"/>
    <mergeCell ref="G12:G13"/>
    <mergeCell ref="H12:H13"/>
    <mergeCell ref="L26:N27"/>
    <mergeCell ref="N24:O25"/>
    <mergeCell ref="D24:F25"/>
    <mergeCell ref="D26:G27"/>
    <mergeCell ref="C28:C29"/>
    <mergeCell ref="C14:C15"/>
    <mergeCell ref="C16:C17"/>
    <mergeCell ref="C18:C19"/>
    <mergeCell ref="C20:C21"/>
    <mergeCell ref="I14:I15"/>
    <mergeCell ref="O12:O13"/>
    <mergeCell ref="F20:F21"/>
    <mergeCell ref="G20:G21"/>
    <mergeCell ref="H20:H21"/>
    <mergeCell ref="I20:I21"/>
    <mergeCell ref="J20:J21"/>
    <mergeCell ref="K20:K21"/>
    <mergeCell ref="L20:L21"/>
    <mergeCell ref="H26:H27"/>
    <mergeCell ref="I26:I27"/>
    <mergeCell ref="C6:C7"/>
    <mergeCell ref="C8:C9"/>
    <mergeCell ref="C10:C11"/>
    <mergeCell ref="C12:C13"/>
    <mergeCell ref="N6:N7"/>
    <mergeCell ref="T6:T7"/>
    <mergeCell ref="S6:S7"/>
    <mergeCell ref="D8:D9"/>
    <mergeCell ref="E8:E9"/>
    <mergeCell ref="F8:F9"/>
    <mergeCell ref="G8:G9"/>
    <mergeCell ref="H8:H9"/>
    <mergeCell ref="I8:I9"/>
    <mergeCell ref="J8:J9"/>
    <mergeCell ref="O6:O7"/>
    <mergeCell ref="P6:P7"/>
    <mergeCell ref="F6:F7"/>
    <mergeCell ref="G6:G7"/>
    <mergeCell ref="H6:H7"/>
    <mergeCell ref="I6:I7"/>
    <mergeCell ref="J6:J7"/>
    <mergeCell ref="K6:K7"/>
    <mergeCell ref="L6:L7"/>
    <mergeCell ref="M6:M7"/>
    <mergeCell ref="D10:D11"/>
    <mergeCell ref="E10:E11"/>
    <mergeCell ref="F10:F11"/>
    <mergeCell ref="G10:G11"/>
    <mergeCell ref="H10:H11"/>
    <mergeCell ref="I10:I11"/>
    <mergeCell ref="K8:K9"/>
    <mergeCell ref="L8:L9"/>
    <mergeCell ref="M8:M9"/>
    <mergeCell ref="R12:R13"/>
    <mergeCell ref="S12:S13"/>
    <mergeCell ref="T12:T13"/>
    <mergeCell ref="P10:P11"/>
    <mergeCell ref="Q10:Q11"/>
    <mergeCell ref="R10:R11"/>
    <mergeCell ref="S10:S11"/>
    <mergeCell ref="T10:T11"/>
    <mergeCell ref="J12:J13"/>
    <mergeCell ref="K12:K13"/>
    <mergeCell ref="L12:L13"/>
    <mergeCell ref="M12:M13"/>
    <mergeCell ref="N12:N13"/>
    <mergeCell ref="J10:J11"/>
    <mergeCell ref="K10:K11"/>
    <mergeCell ref="L10:L11"/>
    <mergeCell ref="M10:M11"/>
    <mergeCell ref="N10:N11"/>
    <mergeCell ref="O10:O11"/>
    <mergeCell ref="T14:T15"/>
    <mergeCell ref="D16:D17"/>
    <mergeCell ref="E16:E17"/>
    <mergeCell ref="F16:F17"/>
    <mergeCell ref="G16:G17"/>
    <mergeCell ref="H16:H17"/>
    <mergeCell ref="I16:I17"/>
    <mergeCell ref="J16:J17"/>
    <mergeCell ref="Q16:Q17"/>
    <mergeCell ref="R16:R17"/>
    <mergeCell ref="J14:J15"/>
    <mergeCell ref="K14:K15"/>
    <mergeCell ref="L14:L15"/>
    <mergeCell ref="R14:R15"/>
    <mergeCell ref="S14:S15"/>
    <mergeCell ref="M14:M15"/>
    <mergeCell ref="N14:N15"/>
    <mergeCell ref="O14:O15"/>
    <mergeCell ref="P14:P15"/>
    <mergeCell ref="D14:D15"/>
    <mergeCell ref="E14:E15"/>
    <mergeCell ref="F14:F15"/>
    <mergeCell ref="G14:G15"/>
    <mergeCell ref="H14:H15"/>
    <mergeCell ref="S16:S17"/>
    <mergeCell ref="T16:T17"/>
    <mergeCell ref="F18:F19"/>
    <mergeCell ref="G18:G19"/>
    <mergeCell ref="H18:H19"/>
    <mergeCell ref="I18:I19"/>
    <mergeCell ref="J18:J19"/>
    <mergeCell ref="K18:K19"/>
    <mergeCell ref="L18:L19"/>
    <mergeCell ref="M18:M19"/>
    <mergeCell ref="P18:P19"/>
    <mergeCell ref="Q18:Q19"/>
    <mergeCell ref="R18:R19"/>
    <mergeCell ref="S18:S19"/>
    <mergeCell ref="G22:G23"/>
    <mergeCell ref="H22:H23"/>
    <mergeCell ref="I22:I23"/>
    <mergeCell ref="J22:J23"/>
    <mergeCell ref="K22:K23"/>
    <mergeCell ref="L22:L23"/>
    <mergeCell ref="M22:M23"/>
    <mergeCell ref="N22:N23"/>
    <mergeCell ref="M20:M21"/>
    <mergeCell ref="N20:N21"/>
    <mergeCell ref="N28:N29"/>
    <mergeCell ref="I30:I31"/>
    <mergeCell ref="J30:J31"/>
    <mergeCell ref="M30:M31"/>
    <mergeCell ref="K30:L31"/>
    <mergeCell ref="L28:M29"/>
    <mergeCell ref="K28:K29"/>
    <mergeCell ref="M24:M25"/>
    <mergeCell ref="R20:R21"/>
    <mergeCell ref="Q22:Q23"/>
    <mergeCell ref="O20:O21"/>
    <mergeCell ref="P20:P21"/>
    <mergeCell ref="Q20:Q21"/>
    <mergeCell ref="O22:P23"/>
    <mergeCell ref="P24:P25"/>
    <mergeCell ref="I28:I29"/>
    <mergeCell ref="J28:J29"/>
    <mergeCell ref="J26:J27"/>
    <mergeCell ref="K26:K27"/>
    <mergeCell ref="O26:O27"/>
    <mergeCell ref="I24:I25"/>
    <mergeCell ref="J24:J25"/>
    <mergeCell ref="K24:K25"/>
    <mergeCell ref="L24:L25"/>
    <mergeCell ref="L32:L33"/>
    <mergeCell ref="B36:G36"/>
    <mergeCell ref="H37:H46"/>
    <mergeCell ref="I37:I46"/>
    <mergeCell ref="D32:H33"/>
    <mergeCell ref="D45:G45"/>
    <mergeCell ref="D46:G46"/>
    <mergeCell ref="K34:K35"/>
    <mergeCell ref="I32:I33"/>
    <mergeCell ref="J32:J33"/>
    <mergeCell ref="D42:G42"/>
    <mergeCell ref="D43:G43"/>
    <mergeCell ref="D44:G44"/>
    <mergeCell ref="B37:G40"/>
  </mergeCells>
  <phoneticPr fontId="3" type="noConversion"/>
  <printOptions horizontalCentered="1" verticalCentered="1"/>
  <pageMargins left="0.39370078740157483" right="0.39370078740157483" top="0.39370078740157483" bottom="0.39370078740157483" header="0" footer="0"/>
  <pageSetup paperSize="9" scale="9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"/>
  <sheetViews>
    <sheetView showGridLines="0" tabSelected="1" zoomScale="120" zoomScaleNormal="120" workbookViewId="0">
      <selection activeCell="AM48" sqref="AM48"/>
    </sheetView>
  </sheetViews>
  <sheetFormatPr defaultRowHeight="13.5" x14ac:dyDescent="0.2"/>
  <cols>
    <col min="1" max="1" width="5.7109375" style="3" customWidth="1"/>
    <col min="2" max="2" width="3.42578125" style="3" customWidth="1"/>
    <col min="3" max="4" width="7.7109375" style="9" customWidth="1"/>
    <col min="5" max="7" width="5.7109375" style="3" customWidth="1"/>
    <col min="8" max="8" width="7.7109375" style="3" customWidth="1"/>
    <col min="9" max="10" width="3.42578125" style="3" customWidth="1"/>
    <col min="11" max="12" width="7.7109375" style="3" customWidth="1"/>
    <col min="13" max="15" width="5.7109375" style="3" customWidth="1"/>
    <col min="16" max="16" width="7.7109375" style="3" customWidth="1"/>
    <col min="17" max="18" width="3.42578125" style="3" customWidth="1"/>
    <col min="19" max="20" width="7.7109375" style="3" customWidth="1"/>
    <col min="21" max="23" width="5.7109375" style="3" customWidth="1"/>
    <col min="24" max="24" width="7.7109375" style="3" customWidth="1"/>
    <col min="25" max="25" width="3.42578125" style="3" customWidth="1"/>
    <col min="26" max="26" width="5.7109375" style="3" customWidth="1"/>
    <col min="27" max="16384" width="9.140625" style="3"/>
  </cols>
  <sheetData>
    <row r="1" spans="1:26" ht="27" customHeight="1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s="4" customFormat="1" ht="27" customHeight="1" x14ac:dyDescent="0.3">
      <c r="A2" s="42"/>
      <c r="B2" s="138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40"/>
      <c r="Z2" s="42"/>
    </row>
    <row r="3" spans="1:26" ht="36" customHeight="1" x14ac:dyDescent="0.2">
      <c r="A3" s="42"/>
      <c r="B3" s="196" t="s">
        <v>22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8"/>
      <c r="Z3" s="42"/>
    </row>
    <row r="4" spans="1:26" s="7" customFormat="1" ht="18" customHeight="1" x14ac:dyDescent="0.2">
      <c r="A4" s="42"/>
      <c r="B4" s="5"/>
      <c r="C4" s="8"/>
      <c r="D4" s="8"/>
      <c r="E4" s="8"/>
      <c r="F4" s="8"/>
      <c r="G4" s="8"/>
      <c r="H4" s="8"/>
      <c r="I4" s="6"/>
      <c r="J4" s="5"/>
      <c r="K4" s="8"/>
      <c r="L4" s="8"/>
      <c r="M4" s="8"/>
      <c r="N4" s="8"/>
      <c r="O4" s="8"/>
      <c r="P4" s="8"/>
      <c r="Q4" s="6"/>
      <c r="R4" s="5"/>
      <c r="S4" s="8"/>
      <c r="T4" s="8"/>
      <c r="U4" s="8"/>
      <c r="V4" s="8"/>
      <c r="W4" s="8"/>
      <c r="X4" s="8"/>
      <c r="Y4" s="6"/>
      <c r="Z4" s="42"/>
    </row>
    <row r="5" spans="1:26" s="7" customFormat="1" ht="18" customHeight="1" x14ac:dyDescent="0.2">
      <c r="A5" s="42"/>
      <c r="B5" s="17"/>
      <c r="C5" s="204" t="s">
        <v>25</v>
      </c>
      <c r="D5" s="206" t="s">
        <v>27</v>
      </c>
      <c r="E5" s="208" t="s">
        <v>28</v>
      </c>
      <c r="F5" s="209"/>
      <c r="G5" s="210"/>
      <c r="H5" s="211" t="s">
        <v>26</v>
      </c>
      <c r="I5" s="10"/>
      <c r="J5" s="11"/>
      <c r="K5" s="204" t="s">
        <v>25</v>
      </c>
      <c r="L5" s="206" t="s">
        <v>27</v>
      </c>
      <c r="M5" s="208" t="s">
        <v>28</v>
      </c>
      <c r="N5" s="209"/>
      <c r="O5" s="210"/>
      <c r="P5" s="211" t="s">
        <v>26</v>
      </c>
      <c r="Q5" s="10"/>
      <c r="R5" s="11"/>
      <c r="S5" s="204" t="s">
        <v>25</v>
      </c>
      <c r="T5" s="206" t="s">
        <v>27</v>
      </c>
      <c r="U5" s="208" t="s">
        <v>28</v>
      </c>
      <c r="V5" s="209"/>
      <c r="W5" s="210"/>
      <c r="X5" s="211" t="s">
        <v>26</v>
      </c>
      <c r="Y5" s="43"/>
      <c r="Z5" s="42"/>
    </row>
    <row r="6" spans="1:26" s="7" customFormat="1" ht="18" customHeight="1" x14ac:dyDescent="0.2">
      <c r="A6" s="42"/>
      <c r="B6" s="17"/>
      <c r="C6" s="205"/>
      <c r="D6" s="207"/>
      <c r="E6" s="44">
        <v>9</v>
      </c>
      <c r="F6" s="44">
        <v>6</v>
      </c>
      <c r="G6" s="44">
        <v>3</v>
      </c>
      <c r="H6" s="212"/>
      <c r="I6" s="10"/>
      <c r="J6" s="11"/>
      <c r="K6" s="205"/>
      <c r="L6" s="207"/>
      <c r="M6" s="44">
        <v>9</v>
      </c>
      <c r="N6" s="44">
        <v>6</v>
      </c>
      <c r="O6" s="44">
        <v>3</v>
      </c>
      <c r="P6" s="212"/>
      <c r="Q6" s="10"/>
      <c r="R6" s="11"/>
      <c r="S6" s="205"/>
      <c r="T6" s="207"/>
      <c r="U6" s="44">
        <v>9</v>
      </c>
      <c r="V6" s="44">
        <v>6</v>
      </c>
      <c r="W6" s="44">
        <v>3</v>
      </c>
      <c r="X6" s="212"/>
      <c r="Y6" s="43"/>
      <c r="Z6" s="42"/>
    </row>
    <row r="7" spans="1:26" s="7" customFormat="1" ht="19.5" customHeight="1" x14ac:dyDescent="0.2">
      <c r="A7" s="42"/>
      <c r="B7" s="17"/>
      <c r="C7" s="203">
        <v>12</v>
      </c>
      <c r="D7" s="45">
        <v>210</v>
      </c>
      <c r="E7" s="46"/>
      <c r="F7" s="46"/>
      <c r="G7" s="46">
        <v>2</v>
      </c>
      <c r="H7" s="47" t="s">
        <v>14</v>
      </c>
      <c r="I7" s="48"/>
      <c r="J7" s="49"/>
      <c r="K7" s="199">
        <v>27</v>
      </c>
      <c r="L7" s="50">
        <v>40</v>
      </c>
      <c r="M7" s="46"/>
      <c r="N7" s="46"/>
      <c r="O7" s="46">
        <v>7</v>
      </c>
      <c r="P7" s="47" t="s">
        <v>10</v>
      </c>
      <c r="Q7" s="48"/>
      <c r="R7" s="49"/>
      <c r="S7" s="203">
        <v>39</v>
      </c>
      <c r="T7" s="50">
        <v>15</v>
      </c>
      <c r="U7" s="46"/>
      <c r="V7" s="46"/>
      <c r="W7" s="46">
        <v>1</v>
      </c>
      <c r="X7" s="47" t="s">
        <v>6</v>
      </c>
      <c r="Y7" s="10"/>
      <c r="Z7" s="42"/>
    </row>
    <row r="8" spans="1:26" s="7" customFormat="1" ht="19.5" customHeight="1" x14ac:dyDescent="0.2">
      <c r="A8" s="42"/>
      <c r="B8" s="17"/>
      <c r="C8" s="203"/>
      <c r="D8" s="45">
        <v>230</v>
      </c>
      <c r="E8" s="46"/>
      <c r="F8" s="46"/>
      <c r="G8" s="46">
        <v>7</v>
      </c>
      <c r="H8" s="47" t="s">
        <v>14</v>
      </c>
      <c r="I8" s="48"/>
      <c r="J8" s="49"/>
      <c r="K8" s="200"/>
      <c r="L8" s="50">
        <v>50</v>
      </c>
      <c r="M8" s="46"/>
      <c r="N8" s="46"/>
      <c r="O8" s="46">
        <v>18</v>
      </c>
      <c r="P8" s="47" t="s">
        <v>12</v>
      </c>
      <c r="Q8" s="48"/>
      <c r="R8" s="49"/>
      <c r="S8" s="203"/>
      <c r="T8" s="50">
        <v>20</v>
      </c>
      <c r="U8" s="46"/>
      <c r="V8" s="46"/>
      <c r="W8" s="46">
        <v>4</v>
      </c>
      <c r="X8" s="47" t="s">
        <v>8</v>
      </c>
      <c r="Y8" s="10"/>
      <c r="Z8" s="42"/>
    </row>
    <row r="9" spans="1:26" s="7" customFormat="1" ht="19.5" customHeight="1" x14ac:dyDescent="0.2">
      <c r="A9" s="42"/>
      <c r="B9" s="17"/>
      <c r="C9" s="203"/>
      <c r="D9" s="45">
        <v>250</v>
      </c>
      <c r="E9" s="46"/>
      <c r="F9" s="46"/>
      <c r="G9" s="46">
        <v>11</v>
      </c>
      <c r="H9" s="47" t="s">
        <v>15</v>
      </c>
      <c r="I9" s="48"/>
      <c r="J9" s="49"/>
      <c r="K9" s="200"/>
      <c r="L9" s="50">
        <v>60</v>
      </c>
      <c r="M9" s="46"/>
      <c r="N9" s="46"/>
      <c r="O9" s="46">
        <v>25</v>
      </c>
      <c r="P9" s="47" t="s">
        <v>13</v>
      </c>
      <c r="Q9" s="48"/>
      <c r="R9" s="49"/>
      <c r="S9" s="203"/>
      <c r="T9" s="50">
        <v>25</v>
      </c>
      <c r="U9" s="46"/>
      <c r="V9" s="46"/>
      <c r="W9" s="46">
        <v>10</v>
      </c>
      <c r="X9" s="47" t="s">
        <v>10</v>
      </c>
      <c r="Y9" s="10"/>
      <c r="Z9" s="42"/>
    </row>
    <row r="10" spans="1:26" s="7" customFormat="1" ht="19.5" customHeight="1" x14ac:dyDescent="0.2">
      <c r="A10" s="42"/>
      <c r="B10" s="17"/>
      <c r="C10" s="203">
        <v>15</v>
      </c>
      <c r="D10" s="45">
        <v>110</v>
      </c>
      <c r="E10" s="46"/>
      <c r="F10" s="46"/>
      <c r="G10" s="46">
        <v>3</v>
      </c>
      <c r="H10" s="47" t="s">
        <v>12</v>
      </c>
      <c r="I10" s="48"/>
      <c r="J10" s="49"/>
      <c r="K10" s="200"/>
      <c r="L10" s="50">
        <v>70</v>
      </c>
      <c r="M10" s="46"/>
      <c r="N10" s="46">
        <v>7</v>
      </c>
      <c r="O10" s="46">
        <v>30</v>
      </c>
      <c r="P10" s="47" t="s">
        <v>14</v>
      </c>
      <c r="Q10" s="48"/>
      <c r="R10" s="49"/>
      <c r="S10" s="203"/>
      <c r="T10" s="50">
        <v>30</v>
      </c>
      <c r="U10" s="46"/>
      <c r="V10" s="46">
        <v>3</v>
      </c>
      <c r="W10" s="46">
        <v>18</v>
      </c>
      <c r="X10" s="47" t="s">
        <v>13</v>
      </c>
      <c r="Y10" s="10"/>
      <c r="Z10" s="42"/>
    </row>
    <row r="11" spans="1:26" s="7" customFormat="1" ht="19.5" customHeight="1" x14ac:dyDescent="0.2">
      <c r="A11" s="42"/>
      <c r="B11" s="17"/>
      <c r="C11" s="203"/>
      <c r="D11" s="45">
        <v>120</v>
      </c>
      <c r="E11" s="46"/>
      <c r="F11" s="46"/>
      <c r="G11" s="46">
        <v>5</v>
      </c>
      <c r="H11" s="47" t="s">
        <v>13</v>
      </c>
      <c r="I11" s="48"/>
      <c r="J11" s="49"/>
      <c r="K11" s="201"/>
      <c r="L11" s="50">
        <v>80</v>
      </c>
      <c r="M11" s="46"/>
      <c r="N11" s="46">
        <v>13</v>
      </c>
      <c r="O11" s="46">
        <v>40</v>
      </c>
      <c r="P11" s="47" t="s">
        <v>14</v>
      </c>
      <c r="Q11" s="48"/>
      <c r="R11" s="49"/>
      <c r="S11" s="203"/>
      <c r="T11" s="50">
        <v>40</v>
      </c>
      <c r="U11" s="46"/>
      <c r="V11" s="46">
        <v>10</v>
      </c>
      <c r="W11" s="46">
        <v>25</v>
      </c>
      <c r="X11" s="47" t="s">
        <v>13</v>
      </c>
      <c r="Y11" s="10"/>
      <c r="Z11" s="42"/>
    </row>
    <row r="12" spans="1:26" s="7" customFormat="1" ht="19.5" customHeight="1" x14ac:dyDescent="0.2">
      <c r="A12" s="42"/>
      <c r="B12" s="17"/>
      <c r="C12" s="203"/>
      <c r="D12" s="45">
        <v>140</v>
      </c>
      <c r="E12" s="46"/>
      <c r="F12" s="46"/>
      <c r="G12" s="46">
        <v>10</v>
      </c>
      <c r="H12" s="47" t="s">
        <v>13</v>
      </c>
      <c r="I12" s="48"/>
      <c r="J12" s="49"/>
      <c r="K12" s="199">
        <v>30</v>
      </c>
      <c r="L12" s="50">
        <v>30</v>
      </c>
      <c r="M12" s="46"/>
      <c r="N12" s="46"/>
      <c r="O12" s="46">
        <v>3</v>
      </c>
      <c r="P12" s="47" t="s">
        <v>9</v>
      </c>
      <c r="Q12" s="48"/>
      <c r="R12" s="49"/>
      <c r="S12" s="203"/>
      <c r="T12" s="50">
        <v>50</v>
      </c>
      <c r="U12" s="46">
        <v>3</v>
      </c>
      <c r="V12" s="46">
        <v>21</v>
      </c>
      <c r="W12" s="46">
        <v>37</v>
      </c>
      <c r="X12" s="47" t="s">
        <v>15</v>
      </c>
      <c r="Y12" s="10"/>
      <c r="Z12" s="42"/>
    </row>
    <row r="13" spans="1:26" s="7" customFormat="1" ht="19.5" customHeight="1" x14ac:dyDescent="0.2">
      <c r="A13" s="42"/>
      <c r="B13" s="17"/>
      <c r="C13" s="203"/>
      <c r="D13" s="45">
        <v>160</v>
      </c>
      <c r="E13" s="46"/>
      <c r="F13" s="46"/>
      <c r="G13" s="46">
        <v>21</v>
      </c>
      <c r="H13" s="47" t="s">
        <v>14</v>
      </c>
      <c r="I13" s="48"/>
      <c r="J13" s="49"/>
      <c r="K13" s="200"/>
      <c r="L13" s="50">
        <f>L12+10</f>
        <v>40</v>
      </c>
      <c r="M13" s="46"/>
      <c r="N13" s="46"/>
      <c r="O13" s="46">
        <v>15</v>
      </c>
      <c r="P13" s="47" t="s">
        <v>11</v>
      </c>
      <c r="Q13" s="48"/>
      <c r="R13" s="49"/>
      <c r="S13" s="203">
        <v>42</v>
      </c>
      <c r="T13" s="50">
        <v>15</v>
      </c>
      <c r="U13" s="46"/>
      <c r="V13" s="46"/>
      <c r="W13" s="46">
        <v>2</v>
      </c>
      <c r="X13" s="47" t="s">
        <v>7</v>
      </c>
      <c r="Y13" s="10"/>
      <c r="Z13" s="42"/>
    </row>
    <row r="14" spans="1:26" s="7" customFormat="1" ht="19.5" customHeight="1" x14ac:dyDescent="0.2">
      <c r="A14" s="42"/>
      <c r="B14" s="17"/>
      <c r="C14" s="203">
        <v>18</v>
      </c>
      <c r="D14" s="45">
        <v>70</v>
      </c>
      <c r="E14" s="46"/>
      <c r="F14" s="46"/>
      <c r="G14" s="46">
        <v>2</v>
      </c>
      <c r="H14" s="47" t="s">
        <v>11</v>
      </c>
      <c r="I14" s="48"/>
      <c r="J14" s="49"/>
      <c r="K14" s="200"/>
      <c r="L14" s="50">
        <f>L13+10</f>
        <v>50</v>
      </c>
      <c r="M14" s="46"/>
      <c r="N14" s="46">
        <v>2</v>
      </c>
      <c r="O14" s="46">
        <v>24</v>
      </c>
      <c r="P14" s="47" t="s">
        <v>12</v>
      </c>
      <c r="Q14" s="48"/>
      <c r="R14" s="49"/>
      <c r="S14" s="203"/>
      <c r="T14" s="50">
        <v>20</v>
      </c>
      <c r="U14" s="46"/>
      <c r="V14" s="46"/>
      <c r="W14" s="46">
        <v>6</v>
      </c>
      <c r="X14" s="47" t="s">
        <v>9</v>
      </c>
      <c r="Y14" s="10"/>
      <c r="Z14" s="42"/>
    </row>
    <row r="15" spans="1:26" s="7" customFormat="1" ht="19.5" customHeight="1" x14ac:dyDescent="0.2">
      <c r="A15" s="42"/>
      <c r="B15" s="17"/>
      <c r="C15" s="203"/>
      <c r="D15" s="45">
        <v>80</v>
      </c>
      <c r="E15" s="46"/>
      <c r="F15" s="46"/>
      <c r="G15" s="46">
        <v>7</v>
      </c>
      <c r="H15" s="47" t="s">
        <v>12</v>
      </c>
      <c r="I15" s="48"/>
      <c r="J15" s="49"/>
      <c r="K15" s="200"/>
      <c r="L15" s="50">
        <f>L14+10</f>
        <v>60</v>
      </c>
      <c r="M15" s="46"/>
      <c r="N15" s="46">
        <v>9</v>
      </c>
      <c r="O15" s="46">
        <v>28</v>
      </c>
      <c r="P15" s="47" t="s">
        <v>14</v>
      </c>
      <c r="Q15" s="48"/>
      <c r="R15" s="49"/>
      <c r="S15" s="203"/>
      <c r="T15" s="50">
        <v>25</v>
      </c>
      <c r="U15" s="46"/>
      <c r="V15" s="46">
        <v>2</v>
      </c>
      <c r="W15" s="46">
        <v>14</v>
      </c>
      <c r="X15" s="47" t="s">
        <v>10</v>
      </c>
      <c r="Y15" s="10"/>
      <c r="Z15" s="42"/>
    </row>
    <row r="16" spans="1:26" s="7" customFormat="1" ht="19.5" customHeight="1" x14ac:dyDescent="0.2">
      <c r="A16" s="42"/>
      <c r="B16" s="17"/>
      <c r="C16" s="203"/>
      <c r="D16" s="45">
        <v>100</v>
      </c>
      <c r="E16" s="46"/>
      <c r="F16" s="46"/>
      <c r="G16" s="46">
        <v>14</v>
      </c>
      <c r="H16" s="47" t="s">
        <v>13</v>
      </c>
      <c r="I16" s="48"/>
      <c r="J16" s="49"/>
      <c r="K16" s="200"/>
      <c r="L16" s="50">
        <f>L15+10</f>
        <v>70</v>
      </c>
      <c r="M16" s="46"/>
      <c r="N16" s="46">
        <v>17</v>
      </c>
      <c r="O16" s="46">
        <v>39</v>
      </c>
      <c r="P16" s="47" t="s">
        <v>15</v>
      </c>
      <c r="Q16" s="48"/>
      <c r="R16" s="49"/>
      <c r="S16" s="203"/>
      <c r="T16" s="50">
        <v>30</v>
      </c>
      <c r="U16" s="46"/>
      <c r="V16" s="46">
        <v>5</v>
      </c>
      <c r="W16" s="46">
        <v>21</v>
      </c>
      <c r="X16" s="47" t="s">
        <v>11</v>
      </c>
      <c r="Y16" s="10"/>
      <c r="Z16" s="42"/>
    </row>
    <row r="17" spans="1:26" s="7" customFormat="1" ht="19.5" customHeight="1" x14ac:dyDescent="0.2">
      <c r="A17" s="42"/>
      <c r="B17" s="17"/>
      <c r="C17" s="203"/>
      <c r="D17" s="45">
        <v>120</v>
      </c>
      <c r="E17" s="46"/>
      <c r="F17" s="46"/>
      <c r="G17" s="46">
        <v>26</v>
      </c>
      <c r="H17" s="47" t="s">
        <v>14</v>
      </c>
      <c r="I17" s="48"/>
      <c r="J17" s="49"/>
      <c r="K17" s="201"/>
      <c r="L17" s="50">
        <f>L16+10</f>
        <v>80</v>
      </c>
      <c r="M17" s="46"/>
      <c r="N17" s="46">
        <v>23</v>
      </c>
      <c r="O17" s="46">
        <v>48</v>
      </c>
      <c r="P17" s="47" t="s">
        <v>15</v>
      </c>
      <c r="Q17" s="48"/>
      <c r="R17" s="49"/>
      <c r="S17" s="203"/>
      <c r="T17" s="50">
        <v>40</v>
      </c>
      <c r="U17" s="46">
        <v>2</v>
      </c>
      <c r="V17" s="46">
        <v>16</v>
      </c>
      <c r="W17" s="46">
        <v>26</v>
      </c>
      <c r="X17" s="47" t="s">
        <v>14</v>
      </c>
      <c r="Y17" s="10"/>
      <c r="Z17" s="42"/>
    </row>
    <row r="18" spans="1:26" s="7" customFormat="1" ht="19.5" customHeight="1" x14ac:dyDescent="0.2">
      <c r="A18" s="42"/>
      <c r="B18" s="17"/>
      <c r="C18" s="203">
        <v>21</v>
      </c>
      <c r="D18" s="45">
        <v>60</v>
      </c>
      <c r="E18" s="46"/>
      <c r="F18" s="46"/>
      <c r="G18" s="46">
        <v>8</v>
      </c>
      <c r="H18" s="47" t="s">
        <v>11</v>
      </c>
      <c r="I18" s="48"/>
      <c r="J18" s="49"/>
      <c r="K18" s="199">
        <v>33</v>
      </c>
      <c r="L18" s="50">
        <v>25</v>
      </c>
      <c r="M18" s="46"/>
      <c r="N18" s="46"/>
      <c r="O18" s="46">
        <v>3</v>
      </c>
      <c r="P18" s="47" t="s">
        <v>8</v>
      </c>
      <c r="Q18" s="48"/>
      <c r="R18" s="49"/>
      <c r="S18" s="203">
        <v>45</v>
      </c>
      <c r="T18" s="50">
        <v>10</v>
      </c>
      <c r="U18" s="46"/>
      <c r="V18" s="46"/>
      <c r="W18" s="46">
        <v>1</v>
      </c>
      <c r="X18" s="47" t="s">
        <v>5</v>
      </c>
      <c r="Y18" s="10"/>
      <c r="Z18" s="42"/>
    </row>
    <row r="19" spans="1:26" s="7" customFormat="1" ht="19.5" customHeight="1" x14ac:dyDescent="0.2">
      <c r="A19" s="42"/>
      <c r="B19" s="17"/>
      <c r="C19" s="203"/>
      <c r="D19" s="45">
        <v>70</v>
      </c>
      <c r="E19" s="46"/>
      <c r="F19" s="46"/>
      <c r="G19" s="46">
        <v>14</v>
      </c>
      <c r="H19" s="47" t="s">
        <v>12</v>
      </c>
      <c r="I19" s="48"/>
      <c r="J19" s="49"/>
      <c r="K19" s="200"/>
      <c r="L19" s="50">
        <v>30</v>
      </c>
      <c r="M19" s="46"/>
      <c r="N19" s="46"/>
      <c r="O19" s="46">
        <v>7</v>
      </c>
      <c r="P19" s="47" t="s">
        <v>10</v>
      </c>
      <c r="Q19" s="48"/>
      <c r="R19" s="49"/>
      <c r="S19" s="203"/>
      <c r="T19" s="50">
        <v>15</v>
      </c>
      <c r="U19" s="46"/>
      <c r="V19" s="46"/>
      <c r="W19" s="46">
        <v>3</v>
      </c>
      <c r="X19" s="47" t="s">
        <v>7</v>
      </c>
      <c r="Y19" s="10"/>
      <c r="Z19" s="42"/>
    </row>
    <row r="20" spans="1:26" s="7" customFormat="1" ht="19.5" customHeight="1" x14ac:dyDescent="0.2">
      <c r="A20" s="42"/>
      <c r="B20" s="17"/>
      <c r="C20" s="203"/>
      <c r="D20" s="45">
        <v>80</v>
      </c>
      <c r="E20" s="46"/>
      <c r="F20" s="46"/>
      <c r="G20" s="46">
        <v>18</v>
      </c>
      <c r="H20" s="47" t="s">
        <v>13</v>
      </c>
      <c r="I20" s="48"/>
      <c r="J20" s="49"/>
      <c r="K20" s="200"/>
      <c r="L20" s="50">
        <v>40</v>
      </c>
      <c r="M20" s="46"/>
      <c r="N20" s="46">
        <v>2</v>
      </c>
      <c r="O20" s="46">
        <v>21</v>
      </c>
      <c r="P20" s="47" t="s">
        <v>12</v>
      </c>
      <c r="Q20" s="48"/>
      <c r="R20" s="49"/>
      <c r="S20" s="203"/>
      <c r="T20" s="50">
        <v>20</v>
      </c>
      <c r="U20" s="46"/>
      <c r="V20" s="46">
        <v>2</v>
      </c>
      <c r="W20" s="46">
        <v>7</v>
      </c>
      <c r="X20" s="47" t="s">
        <v>8</v>
      </c>
      <c r="Y20" s="10"/>
      <c r="Z20" s="42"/>
    </row>
    <row r="21" spans="1:26" s="7" customFormat="1" ht="19.5" customHeight="1" x14ac:dyDescent="0.2">
      <c r="A21" s="42"/>
      <c r="B21" s="17"/>
      <c r="C21" s="203"/>
      <c r="D21" s="45">
        <v>90</v>
      </c>
      <c r="E21" s="46"/>
      <c r="F21" s="46"/>
      <c r="G21" s="46">
        <v>23</v>
      </c>
      <c r="H21" s="47" t="s">
        <v>14</v>
      </c>
      <c r="I21" s="48"/>
      <c r="J21" s="49"/>
      <c r="K21" s="200"/>
      <c r="L21" s="50">
        <v>50</v>
      </c>
      <c r="M21" s="46"/>
      <c r="N21" s="46">
        <v>8</v>
      </c>
      <c r="O21" s="46">
        <v>26</v>
      </c>
      <c r="P21" s="47" t="s">
        <v>13</v>
      </c>
      <c r="Q21" s="48"/>
      <c r="R21" s="49"/>
      <c r="S21" s="203"/>
      <c r="T21" s="50">
        <v>25</v>
      </c>
      <c r="U21" s="46"/>
      <c r="V21" s="46">
        <v>4</v>
      </c>
      <c r="W21" s="46">
        <v>17</v>
      </c>
      <c r="X21" s="47" t="s">
        <v>11</v>
      </c>
      <c r="Y21" s="10"/>
      <c r="Z21" s="42"/>
    </row>
    <row r="22" spans="1:26" s="7" customFormat="1" ht="19.5" customHeight="1" x14ac:dyDescent="0.2">
      <c r="A22" s="42"/>
      <c r="B22" s="17"/>
      <c r="C22" s="203"/>
      <c r="D22" s="45">
        <v>100</v>
      </c>
      <c r="E22" s="46"/>
      <c r="F22" s="46"/>
      <c r="G22" s="46">
        <v>33</v>
      </c>
      <c r="H22" s="47" t="s">
        <v>14</v>
      </c>
      <c r="I22" s="48"/>
      <c r="J22" s="49"/>
      <c r="K22" s="201"/>
      <c r="L22" s="50">
        <v>60</v>
      </c>
      <c r="M22" s="46"/>
      <c r="N22" s="46">
        <v>18</v>
      </c>
      <c r="O22" s="46">
        <v>36</v>
      </c>
      <c r="P22" s="47" t="s">
        <v>14</v>
      </c>
      <c r="Q22" s="48"/>
      <c r="R22" s="49"/>
      <c r="S22" s="203"/>
      <c r="T22" s="50">
        <v>30</v>
      </c>
      <c r="U22" s="46"/>
      <c r="V22" s="46">
        <v>8</v>
      </c>
      <c r="W22" s="46">
        <v>24</v>
      </c>
      <c r="X22" s="47" t="s">
        <v>12</v>
      </c>
      <c r="Y22" s="10"/>
      <c r="Z22" s="42"/>
    </row>
    <row r="23" spans="1:26" s="7" customFormat="1" ht="19.5" customHeight="1" x14ac:dyDescent="0.2">
      <c r="A23" s="42"/>
      <c r="B23" s="17"/>
      <c r="C23" s="203">
        <v>24</v>
      </c>
      <c r="D23" s="45">
        <v>50</v>
      </c>
      <c r="E23" s="46"/>
      <c r="F23" s="46"/>
      <c r="G23" s="46">
        <v>10</v>
      </c>
      <c r="H23" s="47" t="s">
        <v>11</v>
      </c>
      <c r="I23" s="48"/>
      <c r="J23" s="49"/>
      <c r="K23" s="199">
        <v>36</v>
      </c>
      <c r="L23" s="50">
        <v>20</v>
      </c>
      <c r="M23" s="46"/>
      <c r="N23" s="46"/>
      <c r="O23" s="46">
        <v>2</v>
      </c>
      <c r="P23" s="47" t="s">
        <v>8</v>
      </c>
      <c r="Q23" s="48"/>
      <c r="R23" s="49"/>
      <c r="S23" s="203"/>
      <c r="T23" s="50">
        <v>40</v>
      </c>
      <c r="U23" s="46">
        <v>5</v>
      </c>
      <c r="V23" s="46">
        <v>19</v>
      </c>
      <c r="W23" s="46">
        <v>33</v>
      </c>
      <c r="X23" s="47" t="s">
        <v>14</v>
      </c>
      <c r="Y23" s="10"/>
      <c r="Z23" s="42"/>
    </row>
    <row r="24" spans="1:26" s="7" customFormat="1" ht="19.5" customHeight="1" x14ac:dyDescent="0.2">
      <c r="A24" s="42"/>
      <c r="B24" s="17"/>
      <c r="C24" s="203"/>
      <c r="D24" s="45">
        <v>60</v>
      </c>
      <c r="E24" s="46"/>
      <c r="F24" s="46"/>
      <c r="G24" s="46">
        <v>17</v>
      </c>
      <c r="H24" s="47" t="s">
        <v>12</v>
      </c>
      <c r="I24" s="48"/>
      <c r="J24" s="49"/>
      <c r="K24" s="200"/>
      <c r="L24" s="50">
        <v>25</v>
      </c>
      <c r="M24" s="46"/>
      <c r="N24" s="46"/>
      <c r="O24" s="46">
        <v>6</v>
      </c>
      <c r="P24" s="47" t="s">
        <v>9</v>
      </c>
      <c r="Q24" s="48"/>
      <c r="R24" s="49"/>
      <c r="S24" s="51"/>
      <c r="T24" s="51"/>
      <c r="U24" s="51"/>
      <c r="V24" s="51"/>
      <c r="W24" s="51"/>
      <c r="X24" s="51"/>
      <c r="Y24" s="48"/>
      <c r="Z24" s="42"/>
    </row>
    <row r="25" spans="1:26" s="7" customFormat="1" ht="19.5" customHeight="1" x14ac:dyDescent="0.2">
      <c r="A25" s="42"/>
      <c r="B25" s="17"/>
      <c r="C25" s="203"/>
      <c r="D25" s="45">
        <v>70</v>
      </c>
      <c r="E25" s="46"/>
      <c r="F25" s="46"/>
      <c r="G25" s="46">
        <v>23</v>
      </c>
      <c r="H25" s="47" t="s">
        <v>13</v>
      </c>
      <c r="I25" s="48"/>
      <c r="J25" s="49"/>
      <c r="K25" s="200"/>
      <c r="L25" s="50">
        <v>30</v>
      </c>
      <c r="M25" s="46"/>
      <c r="N25" s="46"/>
      <c r="O25" s="46">
        <v>14</v>
      </c>
      <c r="P25" s="47" t="s">
        <v>10</v>
      </c>
      <c r="Q25" s="48"/>
      <c r="R25" s="49"/>
      <c r="S25" s="51"/>
      <c r="T25" s="51"/>
      <c r="U25" s="51"/>
      <c r="V25" s="51"/>
      <c r="W25" s="51"/>
      <c r="X25" s="51"/>
      <c r="Y25" s="48"/>
      <c r="Z25" s="42"/>
    </row>
    <row r="26" spans="1:26" s="7" customFormat="1" ht="19.5" customHeight="1" x14ac:dyDescent="0.2">
      <c r="A26" s="42"/>
      <c r="B26" s="17"/>
      <c r="C26" s="203"/>
      <c r="D26" s="45">
        <v>80</v>
      </c>
      <c r="E26" s="46"/>
      <c r="F26" s="46">
        <v>2</v>
      </c>
      <c r="G26" s="46">
        <v>31</v>
      </c>
      <c r="H26" s="47" t="s">
        <v>14</v>
      </c>
      <c r="I26" s="48"/>
      <c r="J26" s="49"/>
      <c r="K26" s="200"/>
      <c r="L26" s="50">
        <v>40</v>
      </c>
      <c r="M26" s="46"/>
      <c r="N26" s="46">
        <v>5</v>
      </c>
      <c r="O26" s="46">
        <v>25</v>
      </c>
      <c r="P26" s="47" t="s">
        <v>12</v>
      </c>
      <c r="Q26" s="48"/>
      <c r="R26" s="49"/>
      <c r="S26" s="51"/>
      <c r="T26" s="51"/>
      <c r="U26" s="51"/>
      <c r="V26" s="51"/>
      <c r="W26" s="51"/>
      <c r="X26" s="51"/>
      <c r="Y26" s="48"/>
      <c r="Z26" s="42"/>
    </row>
    <row r="27" spans="1:26" s="7" customFormat="1" ht="19.5" customHeight="1" x14ac:dyDescent="0.2">
      <c r="A27" s="42"/>
      <c r="B27" s="17"/>
      <c r="C27" s="203"/>
      <c r="D27" s="45">
        <v>90</v>
      </c>
      <c r="E27" s="46"/>
      <c r="F27" s="46">
        <v>7</v>
      </c>
      <c r="G27" s="46">
        <v>39</v>
      </c>
      <c r="H27" s="47" t="s">
        <v>14</v>
      </c>
      <c r="I27" s="48"/>
      <c r="J27" s="49"/>
      <c r="K27" s="201"/>
      <c r="L27" s="50">
        <v>50</v>
      </c>
      <c r="M27" s="46"/>
      <c r="N27" s="46">
        <v>15</v>
      </c>
      <c r="O27" s="46">
        <v>31</v>
      </c>
      <c r="P27" s="47" t="s">
        <v>14</v>
      </c>
      <c r="Q27" s="48"/>
      <c r="R27" s="49"/>
      <c r="S27" s="202"/>
      <c r="T27" s="202"/>
      <c r="U27" s="202"/>
      <c r="V27" s="202"/>
      <c r="W27" s="202"/>
      <c r="X27" s="202"/>
      <c r="Y27" s="48"/>
      <c r="Z27" s="42"/>
    </row>
    <row r="28" spans="1:26" s="7" customFormat="1" ht="19.5" customHeight="1" x14ac:dyDescent="0.2">
      <c r="A28" s="42"/>
      <c r="B28" s="18"/>
      <c r="C28" s="52"/>
      <c r="D28" s="53"/>
      <c r="E28" s="54"/>
      <c r="F28" s="54"/>
      <c r="G28" s="54"/>
      <c r="H28" s="53"/>
      <c r="I28" s="55"/>
      <c r="J28" s="56"/>
      <c r="K28" s="52"/>
      <c r="L28" s="53"/>
      <c r="M28" s="54"/>
      <c r="N28" s="54"/>
      <c r="O28" s="54"/>
      <c r="P28" s="53"/>
      <c r="Q28" s="55"/>
      <c r="R28" s="56"/>
      <c r="S28" s="57"/>
      <c r="T28" s="57"/>
      <c r="U28" s="57"/>
      <c r="V28" s="57"/>
      <c r="W28" s="57"/>
      <c r="X28" s="57"/>
      <c r="Y28" s="55"/>
      <c r="Z28" s="42"/>
    </row>
    <row r="29" spans="1:26" ht="27" customHeight="1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">
      <c r="Z30" s="9"/>
    </row>
    <row r="31" spans="1:26" x14ac:dyDescent="0.2">
      <c r="Z31" s="9"/>
    </row>
    <row r="32" spans="1:26" x14ac:dyDescent="0.2">
      <c r="Z32" s="9"/>
    </row>
    <row r="33" spans="26:26" x14ac:dyDescent="0.2">
      <c r="Z33" s="9"/>
    </row>
    <row r="34" spans="26:26" x14ac:dyDescent="0.2">
      <c r="Z34" s="9"/>
    </row>
    <row r="35" spans="26:26" x14ac:dyDescent="0.2">
      <c r="Z35" s="9"/>
    </row>
    <row r="36" spans="26:26" x14ac:dyDescent="0.2">
      <c r="Z36" s="9"/>
    </row>
  </sheetData>
  <mergeCells count="27">
    <mergeCell ref="S5:S6"/>
    <mergeCell ref="T5:T6"/>
    <mergeCell ref="U5:W5"/>
    <mergeCell ref="X5:X6"/>
    <mergeCell ref="B2:Y2"/>
    <mergeCell ref="B3:Y3"/>
    <mergeCell ref="C5:C6"/>
    <mergeCell ref="D5:D6"/>
    <mergeCell ref="E5:G5"/>
    <mergeCell ref="H5:H6"/>
    <mergeCell ref="K5:K6"/>
    <mergeCell ref="L5:L6"/>
    <mergeCell ref="M5:O5"/>
    <mergeCell ref="P5:P6"/>
    <mergeCell ref="K7:K11"/>
    <mergeCell ref="S27:X27"/>
    <mergeCell ref="K23:K27"/>
    <mergeCell ref="C23:C27"/>
    <mergeCell ref="S18:S23"/>
    <mergeCell ref="C7:C9"/>
    <mergeCell ref="C10:C13"/>
    <mergeCell ref="C14:C17"/>
    <mergeCell ref="S7:S12"/>
    <mergeCell ref="C18:C22"/>
    <mergeCell ref="K18:K22"/>
    <mergeCell ref="K12:K17"/>
    <mergeCell ref="S13:S17"/>
  </mergeCells>
  <phoneticPr fontId="3" type="noConversion"/>
  <printOptions horizontalCentered="1" verticalCentered="1"/>
  <pageMargins left="0.39370078740157483" right="0.39370078740157483" top="0.39370078740157483" bottom="0.39370078740157483" header="0" footer="0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3"/>
  <sheetViews>
    <sheetView showGridLines="0" topLeftCell="A7" zoomScale="120" zoomScaleNormal="120" workbookViewId="0">
      <selection activeCell="H35" sqref="H35"/>
    </sheetView>
  </sheetViews>
  <sheetFormatPr defaultRowHeight="13.5" x14ac:dyDescent="0.2"/>
  <cols>
    <col min="1" max="1" width="5.7109375" style="90" customWidth="1"/>
    <col min="2" max="2" width="3.7109375" style="90" customWidth="1"/>
    <col min="3" max="3" width="10.5703125" style="90" customWidth="1"/>
    <col min="4" max="12" width="9.7109375" style="90" customWidth="1"/>
    <col min="13" max="13" width="3.7109375" style="90" customWidth="1"/>
    <col min="14" max="14" width="5.7109375" style="90" customWidth="1"/>
    <col min="15" max="16384" width="9.140625" style="90"/>
  </cols>
  <sheetData>
    <row r="1" spans="1:24" ht="30" customHeight="1" x14ac:dyDescent="0.2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24" s="127" customFormat="1" ht="27" customHeight="1" x14ac:dyDescent="0.25">
      <c r="A2" s="126"/>
      <c r="B2" s="217" t="s">
        <v>0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9"/>
      <c r="N2" s="126"/>
      <c r="O2" s="90"/>
      <c r="P2" s="90"/>
      <c r="Q2" s="90"/>
      <c r="R2" s="90"/>
      <c r="S2" s="90"/>
      <c r="T2" s="90"/>
      <c r="U2" s="90"/>
      <c r="V2" s="90"/>
      <c r="W2" s="90"/>
      <c r="X2" s="90"/>
    </row>
    <row r="3" spans="1:24" s="128" customFormat="1" ht="36" customHeight="1" x14ac:dyDescent="0.2">
      <c r="A3" s="126"/>
      <c r="B3" s="220" t="s">
        <v>30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2"/>
      <c r="N3" s="126"/>
      <c r="O3" s="90"/>
      <c r="P3" s="90"/>
      <c r="Q3" s="90"/>
      <c r="R3" s="90"/>
      <c r="S3" s="90"/>
      <c r="T3" s="90"/>
      <c r="U3" s="90"/>
      <c r="V3" s="90"/>
      <c r="W3" s="90"/>
      <c r="X3" s="90"/>
    </row>
    <row r="4" spans="1:24" ht="13.5" customHeight="1" x14ac:dyDescent="0.2">
      <c r="A4" s="126"/>
      <c r="B4" s="91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93"/>
      <c r="N4" s="126"/>
    </row>
    <row r="5" spans="1:24" ht="21" customHeight="1" x14ac:dyDescent="0.2">
      <c r="A5" s="126"/>
      <c r="B5" s="94"/>
      <c r="C5" s="130"/>
      <c r="D5" s="216" t="s">
        <v>31</v>
      </c>
      <c r="E5" s="216"/>
      <c r="F5" s="216"/>
      <c r="G5" s="216"/>
      <c r="H5" s="216"/>
      <c r="I5" s="216"/>
      <c r="J5" s="216"/>
      <c r="K5" s="216"/>
      <c r="L5" s="216"/>
      <c r="M5" s="98"/>
      <c r="N5" s="126"/>
    </row>
    <row r="6" spans="1:24" ht="21" customHeight="1" x14ac:dyDescent="0.2">
      <c r="A6" s="126"/>
      <c r="B6" s="94"/>
      <c r="C6" s="130"/>
      <c r="D6" s="216"/>
      <c r="E6" s="216"/>
      <c r="F6" s="216"/>
      <c r="G6" s="216"/>
      <c r="H6" s="216"/>
      <c r="I6" s="216"/>
      <c r="J6" s="216"/>
      <c r="K6" s="216"/>
      <c r="L6" s="216"/>
      <c r="M6" s="98"/>
      <c r="N6" s="126"/>
    </row>
    <row r="7" spans="1:24" ht="21" customHeight="1" x14ac:dyDescent="0.2">
      <c r="A7" s="126"/>
      <c r="B7" s="94"/>
      <c r="C7" s="130"/>
      <c r="D7" s="133" t="s">
        <v>14</v>
      </c>
      <c r="E7" s="133" t="s">
        <v>12</v>
      </c>
      <c r="F7" s="133" t="s">
        <v>11</v>
      </c>
      <c r="G7" s="133" t="s">
        <v>9</v>
      </c>
      <c r="H7" s="133" t="s">
        <v>8</v>
      </c>
      <c r="I7" s="133" t="s">
        <v>6</v>
      </c>
      <c r="J7" s="133" t="s">
        <v>5</v>
      </c>
      <c r="K7" s="133" t="s">
        <v>3</v>
      </c>
      <c r="L7" s="133" t="s">
        <v>2</v>
      </c>
      <c r="M7" s="98"/>
      <c r="N7" s="126"/>
    </row>
    <row r="8" spans="1:24" ht="13.5" customHeight="1" x14ac:dyDescent="0.2">
      <c r="A8" s="126"/>
      <c r="B8" s="94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98"/>
      <c r="N8" s="126"/>
    </row>
    <row r="9" spans="1:24" ht="21" customHeight="1" x14ac:dyDescent="0.2">
      <c r="A9" s="126"/>
      <c r="B9" s="94"/>
      <c r="C9" s="223" t="s">
        <v>25</v>
      </c>
      <c r="D9" s="214" t="s">
        <v>29</v>
      </c>
      <c r="E9" s="214"/>
      <c r="F9" s="214"/>
      <c r="G9" s="214"/>
      <c r="H9" s="214"/>
      <c r="I9" s="214"/>
      <c r="J9" s="214"/>
      <c r="K9" s="214"/>
      <c r="L9" s="215"/>
      <c r="M9" s="98"/>
      <c r="N9" s="126"/>
    </row>
    <row r="10" spans="1:24" ht="21" customHeight="1" x14ac:dyDescent="0.2">
      <c r="A10" s="126"/>
      <c r="B10" s="94"/>
      <c r="C10" s="224"/>
      <c r="D10" s="134">
        <v>1.9</v>
      </c>
      <c r="E10" s="135">
        <f>D10-0.1</f>
        <v>1.7999999999999998</v>
      </c>
      <c r="F10" s="135">
        <f t="shared" ref="F10:L10" si="0">E10-0.1</f>
        <v>1.6999999999999997</v>
      </c>
      <c r="G10" s="135">
        <f t="shared" si="0"/>
        <v>1.5999999999999996</v>
      </c>
      <c r="H10" s="135">
        <f t="shared" si="0"/>
        <v>1.4999999999999996</v>
      </c>
      <c r="I10" s="135">
        <f t="shared" si="0"/>
        <v>1.3999999999999995</v>
      </c>
      <c r="J10" s="135">
        <f t="shared" si="0"/>
        <v>1.2999999999999994</v>
      </c>
      <c r="K10" s="135">
        <f t="shared" si="0"/>
        <v>1.1999999999999993</v>
      </c>
      <c r="L10" s="135">
        <f t="shared" si="0"/>
        <v>1.0999999999999992</v>
      </c>
      <c r="M10" s="98"/>
      <c r="N10" s="126"/>
    </row>
    <row r="11" spans="1:24" ht="18" x14ac:dyDescent="0.2">
      <c r="A11" s="126"/>
      <c r="B11" s="94"/>
      <c r="C11" s="136">
        <v>12</v>
      </c>
      <c r="D11" s="131">
        <v>213</v>
      </c>
      <c r="E11" s="132">
        <v>161</v>
      </c>
      <c r="F11" s="131">
        <v>138</v>
      </c>
      <c r="G11" s="132">
        <v>101</v>
      </c>
      <c r="H11" s="131">
        <v>87</v>
      </c>
      <c r="I11" s="132">
        <v>61</v>
      </c>
      <c r="J11" s="131">
        <v>49</v>
      </c>
      <c r="K11" s="132">
        <v>25</v>
      </c>
      <c r="L11" s="131">
        <v>17</v>
      </c>
      <c r="M11" s="98"/>
      <c r="N11" s="126"/>
    </row>
    <row r="12" spans="1:24" ht="18" x14ac:dyDescent="0.2">
      <c r="A12" s="126"/>
      <c r="B12" s="94"/>
      <c r="C12" s="136">
        <f t="shared" ref="C12:C20" si="1">C11+3</f>
        <v>15</v>
      </c>
      <c r="D12" s="131">
        <v>142</v>
      </c>
      <c r="E12" s="132">
        <v>111</v>
      </c>
      <c r="F12" s="131">
        <v>99</v>
      </c>
      <c r="G12" s="132">
        <v>76</v>
      </c>
      <c r="H12" s="131">
        <v>66</v>
      </c>
      <c r="I12" s="132">
        <v>47</v>
      </c>
      <c r="J12" s="131">
        <v>38</v>
      </c>
      <c r="K12" s="132">
        <v>21</v>
      </c>
      <c r="L12" s="131">
        <v>13</v>
      </c>
      <c r="M12" s="98"/>
      <c r="N12" s="126"/>
    </row>
    <row r="13" spans="1:24" ht="18" x14ac:dyDescent="0.2">
      <c r="A13" s="126"/>
      <c r="B13" s="94"/>
      <c r="C13" s="136">
        <f t="shared" si="1"/>
        <v>18</v>
      </c>
      <c r="D13" s="131">
        <v>107</v>
      </c>
      <c r="E13" s="132">
        <v>88</v>
      </c>
      <c r="F13" s="131">
        <v>79</v>
      </c>
      <c r="G13" s="132">
        <v>61</v>
      </c>
      <c r="H13" s="131">
        <v>52</v>
      </c>
      <c r="I13" s="132">
        <v>36</v>
      </c>
      <c r="J13" s="131">
        <v>30</v>
      </c>
      <c r="K13" s="132">
        <v>17</v>
      </c>
      <c r="L13" s="131">
        <v>11</v>
      </c>
      <c r="M13" s="98"/>
      <c r="N13" s="126"/>
    </row>
    <row r="14" spans="1:24" ht="18" x14ac:dyDescent="0.2">
      <c r="A14" s="126"/>
      <c r="B14" s="94"/>
      <c r="C14" s="136">
        <f t="shared" si="1"/>
        <v>21</v>
      </c>
      <c r="D14" s="131">
        <v>87</v>
      </c>
      <c r="E14" s="132">
        <v>72</v>
      </c>
      <c r="F14" s="131">
        <v>64</v>
      </c>
      <c r="G14" s="132">
        <v>50</v>
      </c>
      <c r="H14" s="131">
        <v>43</v>
      </c>
      <c r="I14" s="132">
        <v>31</v>
      </c>
      <c r="J14" s="131">
        <v>26</v>
      </c>
      <c r="K14" s="132">
        <v>15</v>
      </c>
      <c r="L14" s="131">
        <v>9</v>
      </c>
      <c r="M14" s="98"/>
      <c r="N14" s="126"/>
    </row>
    <row r="15" spans="1:24" ht="18" x14ac:dyDescent="0.2">
      <c r="A15" s="126"/>
      <c r="B15" s="94"/>
      <c r="C15" s="136">
        <f t="shared" si="1"/>
        <v>24</v>
      </c>
      <c r="D15" s="131">
        <v>73</v>
      </c>
      <c r="E15" s="132">
        <v>61</v>
      </c>
      <c r="F15" s="131">
        <v>54</v>
      </c>
      <c r="G15" s="132">
        <v>43</v>
      </c>
      <c r="H15" s="131">
        <v>38</v>
      </c>
      <c r="I15" s="132">
        <v>28</v>
      </c>
      <c r="J15" s="131">
        <v>23</v>
      </c>
      <c r="K15" s="132">
        <v>13</v>
      </c>
      <c r="L15" s="131">
        <v>8</v>
      </c>
      <c r="M15" s="98"/>
      <c r="N15" s="126"/>
    </row>
    <row r="16" spans="1:24" ht="18" x14ac:dyDescent="0.2">
      <c r="A16" s="126"/>
      <c r="B16" s="94"/>
      <c r="C16" s="136">
        <f t="shared" si="1"/>
        <v>27</v>
      </c>
      <c r="D16" s="131">
        <v>64</v>
      </c>
      <c r="E16" s="132">
        <v>53</v>
      </c>
      <c r="F16" s="131">
        <v>47</v>
      </c>
      <c r="G16" s="132">
        <v>38</v>
      </c>
      <c r="H16" s="131">
        <v>33</v>
      </c>
      <c r="I16" s="132">
        <v>24</v>
      </c>
      <c r="J16" s="131">
        <v>20</v>
      </c>
      <c r="K16" s="132">
        <v>11</v>
      </c>
      <c r="L16" s="131">
        <v>7</v>
      </c>
      <c r="M16" s="98"/>
      <c r="N16" s="126"/>
    </row>
    <row r="17" spans="1:14" ht="18" x14ac:dyDescent="0.2">
      <c r="A17" s="126"/>
      <c r="B17" s="94"/>
      <c r="C17" s="136">
        <f t="shared" si="1"/>
        <v>30</v>
      </c>
      <c r="D17" s="131">
        <v>57</v>
      </c>
      <c r="E17" s="132">
        <v>48</v>
      </c>
      <c r="F17" s="131">
        <v>43</v>
      </c>
      <c r="G17" s="132">
        <v>34</v>
      </c>
      <c r="H17" s="131">
        <v>30</v>
      </c>
      <c r="I17" s="132">
        <v>22</v>
      </c>
      <c r="J17" s="131">
        <v>18</v>
      </c>
      <c r="K17" s="132">
        <v>10</v>
      </c>
      <c r="L17" s="131">
        <v>7</v>
      </c>
      <c r="M17" s="98"/>
      <c r="N17" s="126"/>
    </row>
    <row r="18" spans="1:14" ht="18" x14ac:dyDescent="0.2">
      <c r="A18" s="126"/>
      <c r="B18" s="94"/>
      <c r="C18" s="136">
        <f t="shared" si="1"/>
        <v>33</v>
      </c>
      <c r="D18" s="131">
        <v>51</v>
      </c>
      <c r="E18" s="132">
        <v>42</v>
      </c>
      <c r="F18" s="131">
        <v>38</v>
      </c>
      <c r="G18" s="132">
        <v>31</v>
      </c>
      <c r="H18" s="131">
        <v>27</v>
      </c>
      <c r="I18" s="132">
        <v>20</v>
      </c>
      <c r="J18" s="131">
        <v>16</v>
      </c>
      <c r="K18" s="132">
        <v>10</v>
      </c>
      <c r="L18" s="131">
        <v>6</v>
      </c>
      <c r="M18" s="98"/>
      <c r="N18" s="126"/>
    </row>
    <row r="19" spans="1:14" ht="18" x14ac:dyDescent="0.2">
      <c r="A19" s="126"/>
      <c r="B19" s="94"/>
      <c r="C19" s="136">
        <f t="shared" si="1"/>
        <v>36</v>
      </c>
      <c r="D19" s="131">
        <v>46</v>
      </c>
      <c r="E19" s="132">
        <v>39</v>
      </c>
      <c r="F19" s="131">
        <v>35</v>
      </c>
      <c r="G19" s="132">
        <v>28</v>
      </c>
      <c r="H19" s="131">
        <v>25</v>
      </c>
      <c r="I19" s="132">
        <v>18</v>
      </c>
      <c r="J19" s="131">
        <v>15</v>
      </c>
      <c r="K19" s="132">
        <v>9</v>
      </c>
      <c r="L19" s="131">
        <v>6</v>
      </c>
      <c r="M19" s="98"/>
      <c r="N19" s="126"/>
    </row>
    <row r="20" spans="1:14" ht="18" x14ac:dyDescent="0.2">
      <c r="A20" s="126"/>
      <c r="B20" s="94"/>
      <c r="C20" s="136">
        <f t="shared" si="1"/>
        <v>39</v>
      </c>
      <c r="D20" s="131">
        <v>40</v>
      </c>
      <c r="E20" s="132">
        <v>35</v>
      </c>
      <c r="F20" s="131">
        <v>31</v>
      </c>
      <c r="G20" s="132">
        <v>25</v>
      </c>
      <c r="H20" s="131">
        <v>22</v>
      </c>
      <c r="I20" s="132">
        <v>16</v>
      </c>
      <c r="J20" s="131">
        <v>13</v>
      </c>
      <c r="K20" s="132">
        <v>8</v>
      </c>
      <c r="L20" s="131">
        <v>6</v>
      </c>
      <c r="M20" s="98"/>
      <c r="N20" s="126"/>
    </row>
    <row r="21" spans="1:14" ht="21" customHeight="1" x14ac:dyDescent="0.2">
      <c r="A21" s="126"/>
      <c r="B21" s="94"/>
      <c r="C21" s="95"/>
      <c r="D21" s="213" t="s">
        <v>16</v>
      </c>
      <c r="E21" s="214"/>
      <c r="F21" s="214"/>
      <c r="G21" s="214"/>
      <c r="H21" s="214"/>
      <c r="I21" s="214"/>
      <c r="J21" s="214"/>
      <c r="K21" s="214"/>
      <c r="L21" s="215"/>
      <c r="M21" s="98"/>
      <c r="N21" s="126"/>
    </row>
    <row r="22" spans="1:14" ht="14.25" x14ac:dyDescent="0.2">
      <c r="A22" s="126"/>
      <c r="B22" s="100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2"/>
      <c r="N22" s="126"/>
    </row>
    <row r="23" spans="1:14" ht="30" customHeight="1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</sheetData>
  <mergeCells count="6">
    <mergeCell ref="D21:L21"/>
    <mergeCell ref="D5:L6"/>
    <mergeCell ref="B2:M2"/>
    <mergeCell ref="B3:M3"/>
    <mergeCell ref="C9:C10"/>
    <mergeCell ref="D9:L9"/>
  </mergeCells>
  <phoneticPr fontId="1" type="noConversion"/>
  <printOptions horizontalCentered="1" verticalCentered="1"/>
  <pageMargins left="0.39370078740157483" right="0.39370078740157483" top="0.39370078740157483" bottom="0.39370078740157483" header="0" footer="0.39370078740157483"/>
  <pageSetup paperSize="9" scale="13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showGridLines="0" showZeros="0" topLeftCell="A31" zoomScale="120" zoomScaleNormal="120" workbookViewId="0">
      <selection activeCell="AG46" sqref="AG46"/>
    </sheetView>
  </sheetViews>
  <sheetFormatPr defaultRowHeight="13.5" x14ac:dyDescent="0.2"/>
  <cols>
    <col min="1" max="1" width="5.7109375" style="90" customWidth="1"/>
    <col min="2" max="36" width="2.7109375" style="90" customWidth="1"/>
    <col min="37" max="37" width="5.7109375" style="90" customWidth="1"/>
    <col min="38" max="16384" width="9.140625" style="90"/>
  </cols>
  <sheetData>
    <row r="1" spans="1:37" ht="30" customHeight="1" x14ac:dyDescent="0.2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</row>
    <row r="2" spans="1:37" ht="14.25" customHeight="1" x14ac:dyDescent="0.2">
      <c r="A2" s="89"/>
      <c r="B2" s="237" t="s">
        <v>49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9"/>
      <c r="AK2" s="89"/>
    </row>
    <row r="3" spans="1:37" ht="14.25" customHeight="1" x14ac:dyDescent="0.2">
      <c r="A3" s="89"/>
      <c r="B3" s="240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2"/>
      <c r="AK3" s="89"/>
    </row>
    <row r="4" spans="1:37" ht="17.25" customHeight="1" x14ac:dyDescent="0.2">
      <c r="A4" s="89"/>
      <c r="B4" s="240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2"/>
      <c r="AK4" s="89"/>
    </row>
    <row r="5" spans="1:37" ht="17.25" customHeight="1" x14ac:dyDescent="0.2">
      <c r="A5" s="89"/>
      <c r="B5" s="243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5"/>
      <c r="AK5" s="89"/>
    </row>
    <row r="6" spans="1:37" ht="15" customHeight="1" x14ac:dyDescent="0.2">
      <c r="A6" s="89"/>
      <c r="B6" s="225" t="s">
        <v>32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  <c r="AK6" s="89"/>
    </row>
    <row r="7" spans="1:37" ht="15" customHeight="1" x14ac:dyDescent="0.2">
      <c r="A7" s="89"/>
      <c r="B7" s="228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30"/>
      <c r="AK7" s="89"/>
    </row>
    <row r="8" spans="1:37" ht="15" customHeight="1" x14ac:dyDescent="0.2">
      <c r="A8" s="89"/>
      <c r="B8" s="231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3"/>
      <c r="AK8" s="89"/>
    </row>
    <row r="9" spans="1:37" ht="15" customHeight="1" x14ac:dyDescent="0.2">
      <c r="A9" s="89"/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3"/>
      <c r="AK9" s="89"/>
    </row>
    <row r="10" spans="1:37" ht="15" customHeight="1" x14ac:dyDescent="0.2">
      <c r="A10" s="89"/>
      <c r="B10" s="94"/>
      <c r="C10" s="95" t="s">
        <v>33</v>
      </c>
      <c r="D10" s="95"/>
      <c r="E10" s="95"/>
      <c r="F10" s="95"/>
      <c r="G10" s="95"/>
      <c r="H10" s="95"/>
      <c r="I10" s="95"/>
      <c r="J10" s="95"/>
      <c r="K10" s="95"/>
      <c r="L10" s="95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5"/>
      <c r="AA10" s="97" t="s">
        <v>34</v>
      </c>
      <c r="AB10" s="95"/>
      <c r="AC10" s="95"/>
      <c r="AD10" s="96"/>
      <c r="AE10" s="96"/>
      <c r="AF10" s="96"/>
      <c r="AG10" s="96"/>
      <c r="AH10" s="96"/>
      <c r="AI10" s="96"/>
      <c r="AJ10" s="98"/>
      <c r="AK10" s="89"/>
    </row>
    <row r="11" spans="1:37" ht="15" customHeight="1" x14ac:dyDescent="0.2">
      <c r="A11" s="89"/>
      <c r="B11" s="94"/>
      <c r="C11" s="95" t="s">
        <v>35</v>
      </c>
      <c r="D11" s="95"/>
      <c r="E11" s="95"/>
      <c r="F11" s="95"/>
      <c r="G11" s="95"/>
      <c r="H11" s="95"/>
      <c r="I11" s="95"/>
      <c r="J11" s="95"/>
      <c r="K11" s="95"/>
      <c r="L11" s="95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5"/>
      <c r="AA11" s="97" t="s">
        <v>36</v>
      </c>
      <c r="AB11" s="95"/>
      <c r="AC11" s="95"/>
      <c r="AD11" s="96"/>
      <c r="AE11" s="96"/>
      <c r="AF11" s="96"/>
      <c r="AG11" s="96"/>
      <c r="AH11" s="96"/>
      <c r="AI11" s="96"/>
      <c r="AJ11" s="98"/>
      <c r="AK11" s="89"/>
    </row>
    <row r="12" spans="1:37" ht="15" customHeight="1" x14ac:dyDescent="0.2">
      <c r="A12" s="99"/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2"/>
      <c r="AK12" s="89"/>
    </row>
    <row r="13" spans="1:37" s="107" customFormat="1" ht="15" customHeight="1" x14ac:dyDescent="0.2">
      <c r="A13" s="103"/>
      <c r="B13" s="104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6"/>
      <c r="AK13" s="89"/>
    </row>
    <row r="14" spans="1:37" s="107" customFormat="1" ht="15" customHeight="1" x14ac:dyDescent="0.2">
      <c r="A14" s="103"/>
      <c r="B14" s="104"/>
      <c r="C14" s="234" t="s">
        <v>26</v>
      </c>
      <c r="D14" s="235"/>
      <c r="E14" s="235"/>
      <c r="F14" s="236"/>
      <c r="G14" s="105"/>
      <c r="H14" s="105"/>
      <c r="I14" s="105"/>
      <c r="J14" s="105"/>
      <c r="K14" s="105"/>
      <c r="L14" s="105"/>
      <c r="M14" s="234" t="s">
        <v>26</v>
      </c>
      <c r="N14" s="235"/>
      <c r="O14" s="235"/>
      <c r="P14" s="236"/>
      <c r="Q14" s="105"/>
      <c r="R14" s="105"/>
      <c r="S14" s="105"/>
      <c r="T14" s="105"/>
      <c r="V14" s="234" t="s">
        <v>26</v>
      </c>
      <c r="W14" s="235"/>
      <c r="X14" s="235"/>
      <c r="Y14" s="236"/>
      <c r="Z14" s="105"/>
      <c r="AA14" s="105"/>
      <c r="AB14" s="105"/>
      <c r="AC14" s="105"/>
      <c r="AD14" s="105"/>
      <c r="AF14" s="234" t="s">
        <v>26</v>
      </c>
      <c r="AG14" s="235"/>
      <c r="AH14" s="235"/>
      <c r="AI14" s="236"/>
      <c r="AJ14" s="106"/>
      <c r="AK14" s="89"/>
    </row>
    <row r="15" spans="1:37" s="107" customFormat="1" ht="15" customHeight="1" x14ac:dyDescent="0.2">
      <c r="A15" s="103"/>
      <c r="B15" s="104"/>
      <c r="C15" s="108"/>
      <c r="D15" s="109"/>
      <c r="E15" s="109"/>
      <c r="F15" s="110"/>
      <c r="G15" s="105"/>
      <c r="H15" s="105"/>
      <c r="I15" s="105"/>
      <c r="J15" s="105"/>
      <c r="K15" s="105"/>
      <c r="L15" s="105"/>
      <c r="M15" s="108"/>
      <c r="N15" s="109"/>
      <c r="O15" s="109"/>
      <c r="P15" s="110"/>
      <c r="Q15" s="105"/>
      <c r="R15" s="105"/>
      <c r="S15" s="105"/>
      <c r="T15" s="105"/>
      <c r="V15" s="108"/>
      <c r="W15" s="109"/>
      <c r="X15" s="109"/>
      <c r="Y15" s="110"/>
      <c r="Z15" s="105"/>
      <c r="AA15" s="105"/>
      <c r="AB15" s="105"/>
      <c r="AC15" s="105"/>
      <c r="AD15" s="105"/>
      <c r="AF15" s="108"/>
      <c r="AG15" s="109"/>
      <c r="AH15" s="109"/>
      <c r="AI15" s="110"/>
      <c r="AJ15" s="106"/>
      <c r="AK15" s="89"/>
    </row>
    <row r="16" spans="1:37" s="107" customFormat="1" ht="15" customHeight="1" thickBot="1" x14ac:dyDescent="0.25">
      <c r="A16" s="103"/>
      <c r="B16" s="104"/>
      <c r="C16" s="111"/>
      <c r="D16" s="111"/>
      <c r="E16" s="111"/>
      <c r="F16" s="111"/>
      <c r="G16" s="105"/>
      <c r="H16" s="105"/>
      <c r="I16" s="105"/>
      <c r="J16" s="105"/>
      <c r="K16" s="105"/>
      <c r="L16" s="105"/>
      <c r="M16" s="105"/>
      <c r="O16" s="111"/>
      <c r="P16" s="111"/>
      <c r="Q16" s="111"/>
      <c r="R16" s="111"/>
      <c r="S16" s="111"/>
      <c r="T16" s="111"/>
      <c r="U16" s="111"/>
      <c r="V16" s="111"/>
      <c r="W16" s="111"/>
      <c r="X16" s="105"/>
      <c r="Z16" s="105"/>
      <c r="AA16" s="105"/>
      <c r="AB16" s="105"/>
      <c r="AC16" s="105"/>
      <c r="AD16" s="105"/>
      <c r="AE16" s="105"/>
      <c r="AF16" s="111"/>
      <c r="AG16" s="111"/>
      <c r="AH16" s="111"/>
      <c r="AI16" s="111"/>
      <c r="AJ16" s="106"/>
      <c r="AK16" s="89"/>
    </row>
    <row r="17" spans="1:37" s="107" customFormat="1" ht="15" customHeight="1" thickTop="1" x14ac:dyDescent="0.2">
      <c r="A17" s="103"/>
      <c r="B17" s="104"/>
      <c r="C17" s="105"/>
      <c r="E17" s="105"/>
      <c r="F17" s="105"/>
      <c r="G17" s="112"/>
      <c r="H17" s="105"/>
      <c r="I17" s="105"/>
      <c r="J17" s="105"/>
      <c r="K17" s="105"/>
      <c r="L17" s="105"/>
      <c r="N17" s="113"/>
      <c r="O17" s="105"/>
      <c r="P17" s="105"/>
      <c r="Q17" s="105"/>
      <c r="R17" s="105"/>
      <c r="S17" s="105"/>
      <c r="T17" s="105"/>
      <c r="U17" s="105"/>
      <c r="V17" s="105"/>
      <c r="W17" s="105"/>
      <c r="X17" s="112"/>
      <c r="Z17" s="105"/>
      <c r="AA17" s="105"/>
      <c r="AB17" s="105"/>
      <c r="AC17" s="105"/>
      <c r="AD17" s="105"/>
      <c r="AE17" s="113"/>
      <c r="AF17" s="105"/>
      <c r="AG17" s="105"/>
      <c r="AH17" s="105"/>
      <c r="AI17" s="105"/>
      <c r="AJ17" s="106"/>
      <c r="AK17" s="89"/>
    </row>
    <row r="18" spans="1:37" s="107" customFormat="1" ht="15" customHeight="1" x14ac:dyDescent="0.2">
      <c r="A18" s="103"/>
      <c r="B18" s="104"/>
      <c r="C18" s="105"/>
      <c r="E18" s="105"/>
      <c r="F18" s="105"/>
      <c r="G18" s="112"/>
      <c r="H18" s="105"/>
      <c r="I18" s="105"/>
      <c r="J18" s="105"/>
      <c r="K18" s="105"/>
      <c r="L18" s="105"/>
      <c r="N18" s="113"/>
      <c r="O18" s="105"/>
      <c r="P18" s="234" t="s">
        <v>42</v>
      </c>
      <c r="Q18" s="235"/>
      <c r="R18" s="235"/>
      <c r="S18" s="235"/>
      <c r="T18" s="235"/>
      <c r="U18" s="235"/>
      <c r="V18" s="236"/>
      <c r="W18" s="105"/>
      <c r="X18" s="112"/>
      <c r="Z18" s="105"/>
      <c r="AA18" s="105"/>
      <c r="AB18" s="105"/>
      <c r="AC18" s="105"/>
      <c r="AD18" s="105"/>
      <c r="AE18" s="113"/>
      <c r="AF18" s="105"/>
      <c r="AG18" s="105"/>
      <c r="AH18" s="105"/>
      <c r="AI18" s="105"/>
      <c r="AJ18" s="106"/>
      <c r="AK18" s="89"/>
    </row>
    <row r="19" spans="1:37" s="107" customFormat="1" ht="15" customHeight="1" x14ac:dyDescent="0.2">
      <c r="A19" s="103"/>
      <c r="B19" s="104"/>
      <c r="C19" s="105"/>
      <c r="E19" s="105"/>
      <c r="F19" s="105"/>
      <c r="G19" s="112"/>
      <c r="H19" s="105"/>
      <c r="I19" s="105"/>
      <c r="J19" s="105"/>
      <c r="K19" s="105"/>
      <c r="L19" s="105"/>
      <c r="N19" s="113"/>
      <c r="O19" s="105"/>
      <c r="P19" s="114"/>
      <c r="Q19" s="115"/>
      <c r="R19" s="115"/>
      <c r="S19" s="115"/>
      <c r="T19" s="115"/>
      <c r="U19" s="115"/>
      <c r="V19" s="116"/>
      <c r="W19" s="105"/>
      <c r="X19" s="112"/>
      <c r="Z19" s="105"/>
      <c r="AA19" s="105"/>
      <c r="AB19" s="105"/>
      <c r="AC19" s="105"/>
      <c r="AD19" s="105"/>
      <c r="AE19" s="113"/>
      <c r="AF19" s="105"/>
      <c r="AG19" s="105"/>
      <c r="AH19" s="105"/>
      <c r="AI19" s="105"/>
      <c r="AJ19" s="106"/>
      <c r="AK19" s="89"/>
    </row>
    <row r="20" spans="1:37" s="107" customFormat="1" ht="15" customHeight="1" x14ac:dyDescent="0.2">
      <c r="A20" s="103"/>
      <c r="B20" s="104"/>
      <c r="C20" s="105"/>
      <c r="E20" s="105"/>
      <c r="F20" s="105"/>
      <c r="G20" s="112"/>
      <c r="H20" s="105"/>
      <c r="I20" s="105"/>
      <c r="J20" s="105"/>
      <c r="K20" s="105"/>
      <c r="L20" s="105"/>
      <c r="N20" s="113"/>
      <c r="O20" s="105"/>
      <c r="P20" s="105"/>
      <c r="Q20" s="105"/>
      <c r="R20" s="105"/>
      <c r="S20" s="105"/>
      <c r="T20" s="105"/>
      <c r="U20" s="105"/>
      <c r="W20" s="105"/>
      <c r="X20" s="112"/>
      <c r="Z20" s="105"/>
      <c r="AA20" s="105"/>
      <c r="AB20" s="105"/>
      <c r="AC20" s="105"/>
      <c r="AD20" s="105"/>
      <c r="AE20" s="113"/>
      <c r="AF20" s="105"/>
      <c r="AG20" s="105"/>
      <c r="AH20" s="105"/>
      <c r="AI20" s="105"/>
      <c r="AJ20" s="106"/>
      <c r="AK20" s="89"/>
    </row>
    <row r="21" spans="1:37" s="107" customFormat="1" ht="15" customHeight="1" x14ac:dyDescent="0.2">
      <c r="A21" s="103"/>
      <c r="B21" s="104"/>
      <c r="C21" s="105"/>
      <c r="E21" s="105"/>
      <c r="F21" s="105"/>
      <c r="G21" s="112"/>
      <c r="H21" s="105"/>
      <c r="I21" s="105"/>
      <c r="J21" s="105"/>
      <c r="K21" s="105"/>
      <c r="L21" s="105"/>
      <c r="N21" s="113"/>
      <c r="O21" s="105"/>
      <c r="P21" s="105"/>
      <c r="Q21" s="105"/>
      <c r="R21" s="105"/>
      <c r="S21" s="105"/>
      <c r="T21" s="105"/>
      <c r="U21" s="105"/>
      <c r="W21" s="105"/>
      <c r="X21" s="112"/>
      <c r="Z21" s="105"/>
      <c r="AA21" s="105"/>
      <c r="AB21" s="105"/>
      <c r="AC21" s="105"/>
      <c r="AD21" s="105"/>
      <c r="AE21" s="113"/>
      <c r="AF21" s="105"/>
      <c r="AG21" s="105"/>
      <c r="AH21" s="105"/>
      <c r="AI21" s="105"/>
      <c r="AJ21" s="106"/>
      <c r="AK21" s="89"/>
    </row>
    <row r="22" spans="1:37" s="107" customFormat="1" ht="15" customHeight="1" x14ac:dyDescent="0.2">
      <c r="A22" s="103"/>
      <c r="B22" s="104"/>
      <c r="C22" s="234" t="s">
        <v>43</v>
      </c>
      <c r="D22" s="235"/>
      <c r="E22" s="236"/>
      <c r="F22" s="105"/>
      <c r="G22" s="112"/>
      <c r="H22" s="105"/>
      <c r="I22" s="105"/>
      <c r="J22" s="105"/>
      <c r="K22" s="105"/>
      <c r="L22" s="105"/>
      <c r="N22" s="113"/>
      <c r="O22" s="105"/>
      <c r="P22" s="105"/>
      <c r="Q22" s="105"/>
      <c r="R22" s="105"/>
      <c r="T22" s="234" t="s">
        <v>43</v>
      </c>
      <c r="U22" s="235"/>
      <c r="V22" s="236"/>
      <c r="W22" s="105"/>
      <c r="X22" s="112"/>
      <c r="Z22" s="105"/>
      <c r="AA22" s="105"/>
      <c r="AB22" s="105"/>
      <c r="AC22" s="105"/>
      <c r="AD22" s="105"/>
      <c r="AE22" s="113"/>
      <c r="AF22" s="105"/>
      <c r="AG22" s="105"/>
      <c r="AH22" s="105"/>
      <c r="AI22" s="105"/>
      <c r="AJ22" s="106"/>
      <c r="AK22" s="89"/>
    </row>
    <row r="23" spans="1:37" s="107" customFormat="1" ht="15" customHeight="1" thickBot="1" x14ac:dyDescent="0.25">
      <c r="A23" s="103"/>
      <c r="B23" s="104"/>
      <c r="C23" s="108"/>
      <c r="D23" s="109"/>
      <c r="E23" s="110"/>
      <c r="F23" s="105"/>
      <c r="G23" s="117"/>
      <c r="H23" s="111"/>
      <c r="I23" s="111"/>
      <c r="J23" s="111"/>
      <c r="K23" s="111"/>
      <c r="L23" s="111"/>
      <c r="M23" s="111"/>
      <c r="N23" s="118"/>
      <c r="O23" s="105"/>
      <c r="P23" s="105"/>
      <c r="Q23" s="105"/>
      <c r="R23" s="105"/>
      <c r="T23" s="108"/>
      <c r="U23" s="109"/>
      <c r="V23" s="110"/>
      <c r="W23" s="105"/>
      <c r="X23" s="117"/>
      <c r="Y23" s="111"/>
      <c r="Z23" s="111"/>
      <c r="AA23" s="111"/>
      <c r="AB23" s="111"/>
      <c r="AC23" s="111"/>
      <c r="AD23" s="111"/>
      <c r="AE23" s="118"/>
      <c r="AF23" s="105"/>
      <c r="AG23" s="105"/>
      <c r="AH23" s="105"/>
      <c r="AI23" s="105"/>
      <c r="AJ23" s="106"/>
      <c r="AK23" s="89"/>
    </row>
    <row r="24" spans="1:37" s="107" customFormat="1" ht="15" customHeight="1" thickTop="1" x14ac:dyDescent="0.2">
      <c r="A24" s="103"/>
      <c r="B24" s="104"/>
      <c r="C24" s="105"/>
      <c r="E24" s="105"/>
      <c r="F24" s="105"/>
      <c r="AD24" s="105"/>
      <c r="AE24" s="105"/>
      <c r="AF24" s="105"/>
      <c r="AG24" s="105"/>
      <c r="AH24" s="105"/>
      <c r="AI24" s="105"/>
      <c r="AJ24" s="106"/>
      <c r="AK24" s="89"/>
    </row>
    <row r="25" spans="1:37" s="107" customFormat="1" ht="15" customHeight="1" x14ac:dyDescent="0.2">
      <c r="A25" s="103"/>
      <c r="B25" s="104"/>
      <c r="C25" s="105"/>
      <c r="D25" s="105"/>
      <c r="E25" s="105"/>
      <c r="F25" s="105"/>
      <c r="H25" s="125"/>
      <c r="I25" s="234" t="s">
        <v>44</v>
      </c>
      <c r="J25" s="235"/>
      <c r="K25" s="235"/>
      <c r="L25" s="236"/>
      <c r="M25" s="124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234" t="s">
        <v>44</v>
      </c>
      <c r="AA25" s="235"/>
      <c r="AB25" s="235"/>
      <c r="AC25" s="236"/>
      <c r="AD25" s="105"/>
      <c r="AE25" s="105"/>
      <c r="AF25" s="105"/>
      <c r="AG25" s="105"/>
      <c r="AH25" s="105"/>
      <c r="AI25" s="105"/>
      <c r="AJ25" s="106"/>
      <c r="AK25" s="89"/>
    </row>
    <row r="26" spans="1:37" s="107" customFormat="1" ht="15" customHeight="1" x14ac:dyDescent="0.2">
      <c r="A26" s="103"/>
      <c r="B26" s="104"/>
      <c r="C26" s="105"/>
      <c r="D26" s="105"/>
      <c r="E26" s="105"/>
      <c r="F26" s="105"/>
      <c r="H26" s="106"/>
      <c r="I26" s="108"/>
      <c r="J26" s="109"/>
      <c r="K26" s="109"/>
      <c r="L26" s="110"/>
      <c r="M26" s="104"/>
      <c r="O26" s="105"/>
      <c r="P26" s="105"/>
      <c r="Q26" s="105"/>
      <c r="R26" s="105"/>
      <c r="Z26" s="108"/>
      <c r="AA26" s="109"/>
      <c r="AB26" s="109"/>
      <c r="AC26" s="110"/>
      <c r="AH26" s="105"/>
      <c r="AI26" s="105"/>
      <c r="AJ26" s="106"/>
      <c r="AK26" s="89"/>
    </row>
    <row r="27" spans="1:37" s="107" customFormat="1" ht="15" customHeight="1" x14ac:dyDescent="0.2">
      <c r="A27" s="103"/>
      <c r="B27" s="104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6"/>
      <c r="AK27" s="89"/>
    </row>
    <row r="28" spans="1:37" s="107" customFormat="1" ht="15" customHeight="1" x14ac:dyDescent="0.2">
      <c r="A28" s="103"/>
      <c r="B28" s="104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06"/>
      <c r="AK28" s="89"/>
    </row>
    <row r="29" spans="1:37" s="107" customFormat="1" ht="15" customHeight="1" x14ac:dyDescent="0.2">
      <c r="A29" s="103"/>
      <c r="B29" s="104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06"/>
      <c r="AK29" s="89"/>
    </row>
    <row r="30" spans="1:37" s="107" customFormat="1" ht="15" customHeight="1" x14ac:dyDescent="0.2">
      <c r="A30" s="103"/>
      <c r="B30" s="104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06"/>
      <c r="AK30" s="89"/>
    </row>
    <row r="31" spans="1:37" s="107" customFormat="1" ht="15" customHeight="1" x14ac:dyDescent="0.2">
      <c r="A31" s="103"/>
      <c r="B31" s="104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06"/>
      <c r="AK31" s="89"/>
    </row>
    <row r="32" spans="1:37" s="107" customFormat="1" ht="15" customHeight="1" x14ac:dyDescent="0.2">
      <c r="A32" s="103"/>
      <c r="B32" s="108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10"/>
      <c r="AK32" s="89"/>
    </row>
    <row r="33" spans="1:37" s="107" customFormat="1" ht="15" customHeight="1" x14ac:dyDescent="0.2">
      <c r="A33" s="103"/>
      <c r="B33" s="10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6"/>
      <c r="AK33" s="89"/>
    </row>
    <row r="34" spans="1:37" s="107" customFormat="1" ht="15" customHeight="1" x14ac:dyDescent="0.2">
      <c r="A34" s="103"/>
      <c r="B34" s="104"/>
      <c r="C34" s="234" t="s">
        <v>26</v>
      </c>
      <c r="D34" s="235"/>
      <c r="E34" s="235"/>
      <c r="F34" s="236"/>
      <c r="G34" s="105"/>
      <c r="H34" s="105"/>
      <c r="I34" s="105"/>
      <c r="J34" s="105"/>
      <c r="K34" s="105"/>
      <c r="L34" s="105"/>
      <c r="M34" s="234" t="s">
        <v>26</v>
      </c>
      <c r="N34" s="235"/>
      <c r="O34" s="235"/>
      <c r="P34" s="236"/>
      <c r="Q34" s="105"/>
      <c r="R34" s="105"/>
      <c r="S34" s="105"/>
      <c r="T34" s="105"/>
      <c r="V34" s="234" t="s">
        <v>26</v>
      </c>
      <c r="W34" s="235"/>
      <c r="X34" s="235"/>
      <c r="Y34" s="236"/>
      <c r="Z34" s="105"/>
      <c r="AA34" s="105"/>
      <c r="AB34" s="105"/>
      <c r="AC34" s="105"/>
      <c r="AD34" s="105"/>
      <c r="AF34" s="234" t="s">
        <v>26</v>
      </c>
      <c r="AG34" s="235"/>
      <c r="AH34" s="235"/>
      <c r="AI34" s="236"/>
      <c r="AJ34" s="106"/>
      <c r="AK34" s="89"/>
    </row>
    <row r="35" spans="1:37" s="107" customFormat="1" ht="15" customHeight="1" x14ac:dyDescent="0.2">
      <c r="A35" s="103"/>
      <c r="B35" s="104"/>
      <c r="C35" s="108"/>
      <c r="D35" s="109"/>
      <c r="E35" s="109"/>
      <c r="F35" s="110"/>
      <c r="G35" s="105"/>
      <c r="H35" s="105"/>
      <c r="I35" s="105"/>
      <c r="J35" s="105"/>
      <c r="K35" s="105"/>
      <c r="L35" s="105"/>
      <c r="M35" s="108"/>
      <c r="N35" s="109"/>
      <c r="O35" s="109"/>
      <c r="P35" s="110"/>
      <c r="Q35" s="105"/>
      <c r="R35" s="105"/>
      <c r="S35" s="105"/>
      <c r="T35" s="105"/>
      <c r="V35" s="108"/>
      <c r="W35" s="109"/>
      <c r="X35" s="109"/>
      <c r="Y35" s="110"/>
      <c r="Z35" s="105"/>
      <c r="AA35" s="105"/>
      <c r="AB35" s="105"/>
      <c r="AC35" s="105"/>
      <c r="AD35" s="105"/>
      <c r="AF35" s="108"/>
      <c r="AG35" s="109"/>
      <c r="AH35" s="109"/>
      <c r="AI35" s="110"/>
      <c r="AJ35" s="106"/>
      <c r="AK35" s="89"/>
    </row>
    <row r="36" spans="1:37" s="107" customFormat="1" ht="15" customHeight="1" thickBot="1" x14ac:dyDescent="0.25">
      <c r="A36" s="103"/>
      <c r="B36" s="104"/>
      <c r="C36" s="111"/>
      <c r="D36" s="111"/>
      <c r="E36" s="111"/>
      <c r="F36" s="111"/>
      <c r="G36" s="105"/>
      <c r="H36" s="105"/>
      <c r="I36" s="105"/>
      <c r="J36" s="105"/>
      <c r="K36" s="105"/>
      <c r="L36" s="105"/>
      <c r="M36" s="105"/>
      <c r="O36" s="111"/>
      <c r="P36" s="111"/>
      <c r="Q36" s="111"/>
      <c r="R36" s="111"/>
      <c r="S36" s="111"/>
      <c r="T36" s="111"/>
      <c r="U36" s="111"/>
      <c r="V36" s="111"/>
      <c r="W36" s="111"/>
      <c r="X36" s="105"/>
      <c r="Z36" s="105"/>
      <c r="AA36" s="105"/>
      <c r="AB36" s="105"/>
      <c r="AC36" s="105"/>
      <c r="AD36" s="105"/>
      <c r="AE36" s="105"/>
      <c r="AF36" s="111"/>
      <c r="AG36" s="111"/>
      <c r="AH36" s="111"/>
      <c r="AI36" s="111"/>
      <c r="AJ36" s="106"/>
      <c r="AK36" s="89"/>
    </row>
    <row r="37" spans="1:37" s="107" customFormat="1" ht="15" customHeight="1" thickTop="1" x14ac:dyDescent="0.2">
      <c r="A37" s="103"/>
      <c r="B37" s="104"/>
      <c r="C37" s="105"/>
      <c r="E37" s="105"/>
      <c r="F37" s="105"/>
      <c r="G37" s="112"/>
      <c r="H37" s="105"/>
      <c r="I37" s="105"/>
      <c r="J37" s="105"/>
      <c r="K37" s="105"/>
      <c r="L37" s="105"/>
      <c r="N37" s="113"/>
      <c r="O37" s="105"/>
      <c r="P37" s="105"/>
      <c r="Q37" s="105"/>
      <c r="R37" s="105"/>
      <c r="S37" s="105"/>
      <c r="T37" s="105"/>
      <c r="U37" s="105"/>
      <c r="V37" s="105"/>
      <c r="W37" s="105"/>
      <c r="X37" s="112"/>
      <c r="Z37" s="105"/>
      <c r="AA37" s="105"/>
      <c r="AB37" s="105"/>
      <c r="AC37" s="105"/>
      <c r="AD37" s="105"/>
      <c r="AE37" s="113"/>
      <c r="AF37" s="105"/>
      <c r="AG37" s="105"/>
      <c r="AH37" s="105"/>
      <c r="AI37" s="105"/>
      <c r="AJ37" s="106"/>
      <c r="AK37" s="89"/>
    </row>
    <row r="38" spans="1:37" s="107" customFormat="1" ht="15" customHeight="1" x14ac:dyDescent="0.2">
      <c r="A38" s="103"/>
      <c r="B38" s="104"/>
      <c r="C38" s="105"/>
      <c r="E38" s="105"/>
      <c r="F38" s="105"/>
      <c r="G38" s="112"/>
      <c r="H38" s="105"/>
      <c r="I38" s="105"/>
      <c r="J38" s="105"/>
      <c r="K38" s="105"/>
      <c r="L38" s="105"/>
      <c r="N38" s="113"/>
      <c r="O38" s="105"/>
      <c r="P38" s="234" t="s">
        <v>42</v>
      </c>
      <c r="Q38" s="235"/>
      <c r="R38" s="235"/>
      <c r="S38" s="235"/>
      <c r="T38" s="235"/>
      <c r="U38" s="235"/>
      <c r="V38" s="236"/>
      <c r="W38" s="105"/>
      <c r="X38" s="112"/>
      <c r="Z38" s="105"/>
      <c r="AA38" s="105"/>
      <c r="AB38" s="105"/>
      <c r="AC38" s="105"/>
      <c r="AD38" s="105"/>
      <c r="AE38" s="113"/>
      <c r="AF38" s="105"/>
      <c r="AG38" s="105"/>
      <c r="AH38" s="105"/>
      <c r="AI38" s="105"/>
      <c r="AJ38" s="106"/>
      <c r="AK38" s="89"/>
    </row>
    <row r="39" spans="1:37" s="107" customFormat="1" ht="15" customHeight="1" x14ac:dyDescent="0.2">
      <c r="A39" s="103"/>
      <c r="B39" s="104"/>
      <c r="C39" s="105"/>
      <c r="E39" s="105"/>
      <c r="F39" s="105"/>
      <c r="G39" s="112"/>
      <c r="H39" s="105"/>
      <c r="I39" s="105"/>
      <c r="J39" s="105"/>
      <c r="K39" s="105"/>
      <c r="L39" s="105"/>
      <c r="N39" s="113"/>
      <c r="O39" s="105"/>
      <c r="P39" s="114"/>
      <c r="Q39" s="115"/>
      <c r="R39" s="115"/>
      <c r="S39" s="115"/>
      <c r="T39" s="115"/>
      <c r="U39" s="115"/>
      <c r="V39" s="116"/>
      <c r="W39" s="105"/>
      <c r="X39" s="112"/>
      <c r="Z39" s="105"/>
      <c r="AA39" s="105"/>
      <c r="AB39" s="105"/>
      <c r="AC39" s="105"/>
      <c r="AD39" s="105"/>
      <c r="AE39" s="113"/>
      <c r="AF39" s="105"/>
      <c r="AG39" s="105"/>
      <c r="AH39" s="105"/>
      <c r="AI39" s="105"/>
      <c r="AJ39" s="106"/>
      <c r="AK39" s="89"/>
    </row>
    <row r="40" spans="1:37" s="107" customFormat="1" ht="15" customHeight="1" x14ac:dyDescent="0.2">
      <c r="A40" s="103"/>
      <c r="B40" s="104"/>
      <c r="C40" s="105"/>
      <c r="E40" s="105"/>
      <c r="F40" s="105"/>
      <c r="G40" s="112"/>
      <c r="H40" s="105"/>
      <c r="I40" s="105"/>
      <c r="J40" s="105"/>
      <c r="K40" s="105"/>
      <c r="L40" s="105"/>
      <c r="N40" s="113"/>
      <c r="O40" s="105"/>
      <c r="P40" s="105"/>
      <c r="Q40" s="105"/>
      <c r="R40" s="105"/>
      <c r="S40" s="105"/>
      <c r="T40" s="105"/>
      <c r="U40" s="105"/>
      <c r="W40" s="105"/>
      <c r="X40" s="112"/>
      <c r="Z40" s="105"/>
      <c r="AA40" s="105"/>
      <c r="AB40" s="105"/>
      <c r="AC40" s="105"/>
      <c r="AD40" s="105"/>
      <c r="AE40" s="113"/>
      <c r="AF40" s="105"/>
      <c r="AG40" s="105"/>
      <c r="AH40" s="105"/>
      <c r="AI40" s="105"/>
      <c r="AJ40" s="106"/>
      <c r="AK40" s="89"/>
    </row>
    <row r="41" spans="1:37" s="107" customFormat="1" ht="15" customHeight="1" x14ac:dyDescent="0.2">
      <c r="A41" s="103"/>
      <c r="B41" s="104"/>
      <c r="C41" s="105"/>
      <c r="E41" s="105"/>
      <c r="F41" s="105"/>
      <c r="G41" s="112"/>
      <c r="H41" s="105"/>
      <c r="I41" s="105"/>
      <c r="J41" s="105"/>
      <c r="K41" s="105"/>
      <c r="L41" s="105"/>
      <c r="N41" s="113"/>
      <c r="O41" s="105"/>
      <c r="P41" s="105"/>
      <c r="Q41" s="105"/>
      <c r="R41" s="105"/>
      <c r="S41" s="105"/>
      <c r="T41" s="105"/>
      <c r="U41" s="105"/>
      <c r="W41" s="105"/>
      <c r="X41" s="112"/>
      <c r="Z41" s="105"/>
      <c r="AA41" s="105"/>
      <c r="AB41" s="105"/>
      <c r="AC41" s="105"/>
      <c r="AD41" s="105"/>
      <c r="AE41" s="113"/>
      <c r="AF41" s="105"/>
      <c r="AG41" s="105"/>
      <c r="AH41" s="105"/>
      <c r="AI41" s="105"/>
      <c r="AJ41" s="106"/>
      <c r="AK41" s="89"/>
    </row>
    <row r="42" spans="1:37" s="107" customFormat="1" ht="15" customHeight="1" x14ac:dyDescent="0.2">
      <c r="A42" s="103"/>
      <c r="B42" s="104"/>
      <c r="C42" s="234" t="s">
        <v>43</v>
      </c>
      <c r="D42" s="235"/>
      <c r="E42" s="236"/>
      <c r="F42" s="105"/>
      <c r="G42" s="112"/>
      <c r="H42" s="105"/>
      <c r="I42" s="105"/>
      <c r="J42" s="105"/>
      <c r="K42" s="105"/>
      <c r="L42" s="105"/>
      <c r="N42" s="113"/>
      <c r="O42" s="105"/>
      <c r="P42" s="105"/>
      <c r="Q42" s="105"/>
      <c r="R42" s="105"/>
      <c r="T42" s="234" t="s">
        <v>43</v>
      </c>
      <c r="U42" s="235"/>
      <c r="V42" s="236"/>
      <c r="W42" s="105"/>
      <c r="X42" s="112"/>
      <c r="Z42" s="105"/>
      <c r="AA42" s="105"/>
      <c r="AB42" s="105"/>
      <c r="AC42" s="105"/>
      <c r="AD42" s="105"/>
      <c r="AE42" s="113"/>
      <c r="AF42" s="105"/>
      <c r="AG42" s="105"/>
      <c r="AH42" s="105"/>
      <c r="AI42" s="105"/>
      <c r="AJ42" s="106"/>
      <c r="AK42" s="89"/>
    </row>
    <row r="43" spans="1:37" s="107" customFormat="1" ht="15" customHeight="1" thickBot="1" x14ac:dyDescent="0.25">
      <c r="A43" s="103"/>
      <c r="B43" s="104"/>
      <c r="C43" s="108"/>
      <c r="D43" s="109"/>
      <c r="E43" s="110"/>
      <c r="F43" s="105"/>
      <c r="G43" s="117"/>
      <c r="H43" s="111"/>
      <c r="I43" s="111"/>
      <c r="J43" s="111"/>
      <c r="K43" s="111"/>
      <c r="L43" s="111"/>
      <c r="M43" s="111"/>
      <c r="N43" s="118"/>
      <c r="O43" s="105"/>
      <c r="P43" s="105"/>
      <c r="Q43" s="105"/>
      <c r="R43" s="105"/>
      <c r="T43" s="108"/>
      <c r="U43" s="109"/>
      <c r="V43" s="110"/>
      <c r="W43" s="105"/>
      <c r="X43" s="117"/>
      <c r="Y43" s="111"/>
      <c r="Z43" s="111"/>
      <c r="AA43" s="111"/>
      <c r="AB43" s="111"/>
      <c r="AC43" s="111"/>
      <c r="AD43" s="111"/>
      <c r="AE43" s="118"/>
      <c r="AF43" s="105"/>
      <c r="AG43" s="105"/>
      <c r="AH43" s="105"/>
      <c r="AI43" s="105"/>
      <c r="AJ43" s="106"/>
      <c r="AK43" s="89"/>
    </row>
    <row r="44" spans="1:37" s="107" customFormat="1" ht="15" customHeight="1" thickTop="1" x14ac:dyDescent="0.2">
      <c r="A44" s="103"/>
      <c r="B44" s="104"/>
      <c r="C44" s="105"/>
      <c r="E44" s="105"/>
      <c r="F44" s="105"/>
      <c r="AD44" s="105"/>
      <c r="AE44" s="105"/>
      <c r="AF44" s="105"/>
      <c r="AG44" s="105"/>
      <c r="AH44" s="105"/>
      <c r="AI44" s="105"/>
      <c r="AJ44" s="106"/>
      <c r="AK44" s="89"/>
    </row>
    <row r="45" spans="1:37" s="107" customFormat="1" ht="15" customHeight="1" x14ac:dyDescent="0.2">
      <c r="A45" s="103"/>
      <c r="B45" s="104"/>
      <c r="C45" s="105"/>
      <c r="D45" s="105"/>
      <c r="E45" s="105"/>
      <c r="F45" s="105"/>
      <c r="G45" s="105"/>
      <c r="H45" s="105"/>
      <c r="I45" s="234" t="s">
        <v>44</v>
      </c>
      <c r="J45" s="235"/>
      <c r="K45" s="235"/>
      <c r="L45" s="236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234" t="s">
        <v>44</v>
      </c>
      <c r="AA45" s="235"/>
      <c r="AB45" s="235"/>
      <c r="AC45" s="236"/>
      <c r="AD45" s="105"/>
      <c r="AE45" s="105"/>
      <c r="AF45" s="105"/>
      <c r="AG45" s="105"/>
      <c r="AH45" s="105"/>
      <c r="AI45" s="105"/>
      <c r="AJ45" s="106"/>
      <c r="AK45" s="89"/>
    </row>
    <row r="46" spans="1:37" s="107" customFormat="1" ht="15" customHeight="1" x14ac:dyDescent="0.2">
      <c r="A46" s="103"/>
      <c r="B46" s="104"/>
      <c r="C46" s="105"/>
      <c r="D46" s="105"/>
      <c r="E46" s="105"/>
      <c r="F46" s="105"/>
      <c r="G46" s="105"/>
      <c r="H46" s="105"/>
      <c r="I46" s="108"/>
      <c r="J46" s="109"/>
      <c r="K46" s="109"/>
      <c r="L46" s="110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8"/>
      <c r="AA46" s="109"/>
      <c r="AB46" s="109"/>
      <c r="AC46" s="110"/>
      <c r="AD46" s="105"/>
      <c r="AE46" s="105"/>
      <c r="AF46" s="105"/>
      <c r="AG46" s="105"/>
      <c r="AH46" s="105"/>
      <c r="AI46" s="105"/>
      <c r="AJ46" s="106"/>
      <c r="AK46" s="89"/>
    </row>
    <row r="47" spans="1:37" s="107" customFormat="1" ht="15" customHeight="1" x14ac:dyDescent="0.2">
      <c r="A47" s="103"/>
      <c r="B47" s="104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  <c r="AK47" s="89"/>
    </row>
    <row r="48" spans="1:37" s="107" customFormat="1" ht="15" customHeight="1" x14ac:dyDescent="0.2">
      <c r="A48" s="103"/>
      <c r="B48" s="104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06"/>
      <c r="AK48" s="89"/>
    </row>
    <row r="49" spans="1:37" s="107" customFormat="1" ht="15" customHeight="1" x14ac:dyDescent="0.2">
      <c r="A49" s="103"/>
      <c r="B49" s="104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06"/>
      <c r="AK49" s="89"/>
    </row>
    <row r="50" spans="1:37" s="107" customFormat="1" ht="15" customHeight="1" x14ac:dyDescent="0.2">
      <c r="A50" s="103"/>
      <c r="B50" s="104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06"/>
      <c r="AK50" s="89"/>
    </row>
    <row r="51" spans="1:37" s="107" customFormat="1" ht="15" customHeight="1" x14ac:dyDescent="0.2">
      <c r="A51" s="103"/>
      <c r="B51" s="104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06"/>
      <c r="AK51" s="89"/>
    </row>
    <row r="52" spans="1:37" s="107" customFormat="1" ht="15" customHeight="1" x14ac:dyDescent="0.2">
      <c r="A52" s="103"/>
      <c r="B52" s="108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10"/>
      <c r="AK52" s="89"/>
    </row>
    <row r="53" spans="1:37" ht="30" customHeight="1" x14ac:dyDescent="0.2">
      <c r="A53" s="89"/>
      <c r="B53" s="121" t="str">
        <f>'Tabelle U.S. Navy 1-2-3-4'!$B$52</f>
        <v>File: E-06 - Tabelle e Profili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15" t="s">
        <v>45</v>
      </c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22"/>
      <c r="AJ53" s="123" t="s">
        <v>48</v>
      </c>
      <c r="AK53" s="89"/>
    </row>
    <row r="54" spans="1:37" ht="29.25" customHeight="1" x14ac:dyDescent="0.2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</row>
  </sheetData>
  <mergeCells count="20">
    <mergeCell ref="P38:V38"/>
    <mergeCell ref="C42:E42"/>
    <mergeCell ref="T42:V42"/>
    <mergeCell ref="I45:L45"/>
    <mergeCell ref="Z45:AC45"/>
    <mergeCell ref="B6:AJ8"/>
    <mergeCell ref="C22:E22"/>
    <mergeCell ref="T22:V22"/>
    <mergeCell ref="B2:AJ5"/>
    <mergeCell ref="AF34:AI34"/>
    <mergeCell ref="AF14:AI14"/>
    <mergeCell ref="P18:V18"/>
    <mergeCell ref="C14:F14"/>
    <mergeCell ref="M14:P14"/>
    <mergeCell ref="V14:Y14"/>
    <mergeCell ref="C34:F34"/>
    <mergeCell ref="M34:P34"/>
    <mergeCell ref="V34:Y34"/>
    <mergeCell ref="I25:L25"/>
    <mergeCell ref="Z25:AC25"/>
  </mergeCells>
  <phoneticPr fontId="1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6:E22"/>
  <sheetViews>
    <sheetView topLeftCell="A12" workbookViewId="0">
      <selection activeCell="P25" sqref="P25"/>
    </sheetView>
  </sheetViews>
  <sheetFormatPr defaultRowHeight="17.25" x14ac:dyDescent="0.3"/>
  <cols>
    <col min="1" max="16384" width="9.140625" style="137"/>
  </cols>
  <sheetData>
    <row r="6" spans="3:5" x14ac:dyDescent="0.3">
      <c r="C6" s="137">
        <v>12</v>
      </c>
      <c r="D6" s="137">
        <v>200</v>
      </c>
      <c r="E6" s="137">
        <v>163</v>
      </c>
    </row>
    <row r="7" spans="3:5" x14ac:dyDescent="0.3">
      <c r="C7" s="137">
        <f t="shared" ref="C7:C22" si="0">C6+3</f>
        <v>15</v>
      </c>
      <c r="D7" s="137">
        <v>100</v>
      </c>
      <c r="E7" s="137">
        <v>92</v>
      </c>
    </row>
    <row r="8" spans="3:5" x14ac:dyDescent="0.3">
      <c r="C8" s="137">
        <f t="shared" si="0"/>
        <v>18</v>
      </c>
      <c r="D8" s="137">
        <v>60</v>
      </c>
      <c r="E8" s="137">
        <v>63</v>
      </c>
    </row>
    <row r="9" spans="3:5" x14ac:dyDescent="0.3">
      <c r="C9" s="137">
        <f t="shared" si="0"/>
        <v>21</v>
      </c>
      <c r="D9" s="137">
        <v>50</v>
      </c>
      <c r="E9" s="137">
        <v>49</v>
      </c>
    </row>
    <row r="10" spans="3:5" x14ac:dyDescent="0.3">
      <c r="C10" s="137">
        <f t="shared" si="0"/>
        <v>24</v>
      </c>
      <c r="D10" s="137">
        <v>40</v>
      </c>
      <c r="E10" s="137">
        <v>40</v>
      </c>
    </row>
    <row r="11" spans="3:5" x14ac:dyDescent="0.3">
      <c r="C11" s="137">
        <f t="shared" si="0"/>
        <v>27</v>
      </c>
      <c r="D11" s="137">
        <v>30</v>
      </c>
      <c r="E11" s="137">
        <v>34</v>
      </c>
    </row>
    <row r="12" spans="3:5" x14ac:dyDescent="0.3">
      <c r="C12" s="137">
        <f t="shared" si="0"/>
        <v>30</v>
      </c>
      <c r="D12" s="137">
        <v>25</v>
      </c>
      <c r="E12" s="137">
        <v>29</v>
      </c>
    </row>
    <row r="13" spans="3:5" x14ac:dyDescent="0.3">
      <c r="C13" s="137">
        <f t="shared" si="0"/>
        <v>33</v>
      </c>
      <c r="D13" s="137">
        <v>20</v>
      </c>
      <c r="E13" s="137">
        <v>26</v>
      </c>
    </row>
    <row r="14" spans="3:5" x14ac:dyDescent="0.3">
      <c r="C14" s="137">
        <f t="shared" si="0"/>
        <v>36</v>
      </c>
      <c r="D14" s="137">
        <v>15</v>
      </c>
      <c r="E14" s="137">
        <v>23</v>
      </c>
    </row>
    <row r="15" spans="3:5" x14ac:dyDescent="0.3">
      <c r="C15" s="137">
        <f t="shared" si="0"/>
        <v>39</v>
      </c>
      <c r="D15" s="137">
        <v>10</v>
      </c>
      <c r="E15" s="137">
        <v>19</v>
      </c>
    </row>
    <row r="16" spans="3:5" x14ac:dyDescent="0.3">
      <c r="C16" s="137">
        <f t="shared" si="0"/>
        <v>42</v>
      </c>
      <c r="D16" s="137">
        <v>10</v>
      </c>
      <c r="E16" s="137">
        <v>17</v>
      </c>
    </row>
    <row r="17" spans="3:5" x14ac:dyDescent="0.3">
      <c r="C17" s="137">
        <f t="shared" si="0"/>
        <v>45</v>
      </c>
      <c r="D17" s="137">
        <v>5</v>
      </c>
      <c r="E17" s="137">
        <v>14</v>
      </c>
    </row>
    <row r="18" spans="3:5" x14ac:dyDescent="0.3">
      <c r="C18" s="137">
        <f t="shared" si="0"/>
        <v>48</v>
      </c>
      <c r="D18" s="137">
        <v>5</v>
      </c>
      <c r="E18" s="137">
        <v>12</v>
      </c>
    </row>
    <row r="19" spans="3:5" x14ac:dyDescent="0.3">
      <c r="C19" s="137">
        <f t="shared" si="0"/>
        <v>51</v>
      </c>
      <c r="D19" s="137">
        <v>5</v>
      </c>
      <c r="E19" s="137">
        <v>11</v>
      </c>
    </row>
    <row r="20" spans="3:5" x14ac:dyDescent="0.3">
      <c r="C20" s="137">
        <f t="shared" si="0"/>
        <v>54</v>
      </c>
      <c r="D20" s="137">
        <v>5</v>
      </c>
      <c r="E20" s="137">
        <v>10</v>
      </c>
    </row>
    <row r="21" spans="3:5" x14ac:dyDescent="0.3">
      <c r="C21" s="137">
        <f t="shared" si="0"/>
        <v>57</v>
      </c>
      <c r="D21" s="137">
        <v>5</v>
      </c>
      <c r="E21" s="137">
        <v>9</v>
      </c>
    </row>
    <row r="22" spans="3:5" x14ac:dyDescent="0.3">
      <c r="C22" s="137">
        <f t="shared" si="0"/>
        <v>60</v>
      </c>
      <c r="D22" s="137">
        <v>0</v>
      </c>
      <c r="E22" s="137">
        <v>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Tabelle U.S. Navy 1-2-3-4</vt:lpstr>
      <vt:lpstr>Tabelle US NAVY 1-2-3</vt:lpstr>
      <vt:lpstr>Tabella US NAVY 4</vt:lpstr>
      <vt:lpstr>Immersioni in Quota</vt:lpstr>
      <vt:lpstr>Profili di Immersione</vt:lpstr>
      <vt:lpstr>Curva VVAL18</vt:lpstr>
      <vt:lpstr>'Immersioni in Quota'!Area_stampa</vt:lpstr>
      <vt:lpstr>'Profili di Immersione'!Area_stampa</vt:lpstr>
      <vt:lpstr>'Tabella US NAVY 4'!Area_stampa</vt:lpstr>
      <vt:lpstr>'Tabelle U.S. Navy 1-2-3-4'!Area_stampa</vt:lpstr>
      <vt:lpstr>'Tabelle US NAVY 1-2-3'!Area_stampa</vt:lpstr>
    </vt:vector>
  </TitlesOfParts>
  <Company>Elsag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Argentieri</dc:creator>
  <cp:lastModifiedBy>DONDI</cp:lastModifiedBy>
  <cp:lastPrinted>2015-09-30T20:28:30Z</cp:lastPrinted>
  <dcterms:created xsi:type="dcterms:W3CDTF">2005-03-10T10:36:37Z</dcterms:created>
  <dcterms:modified xsi:type="dcterms:W3CDTF">2018-03-06T18:58:16Z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-1505780157</vt:i4>
  </property>
  <property fmtid="{D5CDD505-2E9C-101B-9397-08002B2CF9AE}" pid="3" name="_EmailSubject">
    <vt:lpwstr>Uscita cetacei</vt:lpwstr>
  </property>
  <property fmtid="{D5CDD505-2E9C-101B-9397-08002B2CF9AE}" pid="4" name="_AuthorEmail">
    <vt:lpwstr>Giuseppe.Argentieri@ansaldoboiler.it</vt:lpwstr>
  </property>
  <property fmtid="{D5CDD505-2E9C-101B-9397-08002B2CF9AE}" pid="5" name="_AuthorEmailDisplayName">
    <vt:lpwstr>Argentieri Giuseppe</vt:lpwstr>
  </property>
  <property fmtid="{D5CDD505-2E9C-101B-9397-08002B2CF9AE}" pid="6" name="_ReviewingToolsShownOnce">
    <vt:lpwstr/>
  </property>
</Properties>
</file>